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oumu14\Desktop\ダウンロード\"/>
    </mc:Choice>
  </mc:AlternateContent>
  <xr:revisionPtr revIDLastSave="0" documentId="13_ncr:1_{DD9A5A05-BB4F-4B2E-8217-E8AF8E9618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1" r:id="rId1"/>
    <sheet name="作成シート" sheetId="2" r:id="rId2"/>
    <sheet name="工種" sheetId="3" state="hidden" r:id="rId3"/>
  </sheets>
  <definedNames>
    <definedName name="_xlnm.Print_Area" localSheetId="0">記入例!$A$1:$BB$89</definedName>
    <definedName name="_xlnm.Print_Area" localSheetId="1">作成シート!$A$1:$BB$59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X44" i="2"/>
  <c r="X46" i="2"/>
  <c r="X48" i="2"/>
  <c r="X50" i="2"/>
  <c r="X52" i="2"/>
  <c r="X54" i="2"/>
  <c r="X56" i="2"/>
  <c r="X42" i="2"/>
  <c r="AF44" i="2" l="1"/>
  <c r="AF46" i="2"/>
  <c r="AF48" i="2"/>
  <c r="AF50" i="2"/>
  <c r="AF52" i="2"/>
  <c r="AF54" i="2"/>
  <c r="AF56" i="2"/>
  <c r="AF42" i="2"/>
  <c r="X86" i="1" l="1"/>
  <c r="X84" i="1"/>
  <c r="X82" i="1"/>
  <c r="X80" i="1"/>
  <c r="X78" i="1"/>
  <c r="X76" i="1"/>
  <c r="X74" i="1"/>
  <c r="X72" i="1"/>
  <c r="X88" i="1" l="1"/>
  <c r="I52" i="1" s="1"/>
  <c r="I55" i="1" s="1"/>
  <c r="I58" i="1" s="1"/>
  <c r="X58" i="2"/>
  <c r="I20" i="2" l="1"/>
  <c r="I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soumu08</author>
    <author>jyu02</author>
  </authors>
  <commentList>
    <comment ref="AE39" authorId="0" shapeId="0" xr:uid="{00000000-0006-0000-0000-000001000000}">
      <text>
        <r>
          <rPr>
            <sz val="9"/>
            <color indexed="81"/>
            <rFont val="ＭＳ Ｐ明朝"/>
            <family val="1"/>
            <charset val="128"/>
          </rPr>
          <t>提出日ではなく末日を記入</t>
        </r>
      </text>
    </comment>
    <comment ref="B72" authorId="0" shapeId="0" xr:uid="{00000000-0006-0000-0000-000002000000}">
      <text>
        <r>
          <rPr>
            <sz val="10"/>
            <color indexed="81"/>
            <rFont val="ＭＳ Ｐ明朝"/>
            <family val="1"/>
            <charset val="128"/>
          </rPr>
          <t>注文書に記載の
契約№を入力</t>
        </r>
      </text>
    </comment>
    <comment ref="D72" authorId="1" shapeId="0" xr:uid="{00000000-0006-0000-0000-000003000000}">
      <text>
        <r>
          <rPr>
            <sz val="10"/>
            <color indexed="81"/>
            <rFont val="ＭＳ Ｐ明朝"/>
            <family val="1"/>
            <charset val="128"/>
          </rPr>
          <t>税抜金額を入力</t>
        </r>
      </text>
    </comment>
    <comment ref="J72" authorId="1" shapeId="0" xr:uid="{00000000-0006-0000-0000-000004000000}">
      <text>
        <r>
          <rPr>
            <sz val="10"/>
            <color indexed="81"/>
            <rFont val="ＭＳ Ｐ明朝"/>
            <family val="1"/>
            <charset val="128"/>
          </rPr>
          <t>税抜金額
千円未満切捨した金額を入力</t>
        </r>
      </text>
    </comment>
    <comment ref="P72" authorId="1" shapeId="0" xr:uid="{00000000-0006-0000-0000-000005000000}">
      <text>
        <r>
          <rPr>
            <sz val="10"/>
            <color indexed="81"/>
            <rFont val="ＭＳ Ｐ明朝"/>
            <family val="1"/>
            <charset val="128"/>
          </rPr>
          <t>支払条件
（出来高　　％）に
記載された率を選択</t>
        </r>
      </text>
    </comment>
    <comment ref="R72" authorId="1" shapeId="0" xr:uid="{00000000-0006-0000-0000-000006000000}">
      <text>
        <r>
          <rPr>
            <sz val="10"/>
            <color indexed="81"/>
            <rFont val="ＭＳ Ｐ明朝"/>
            <family val="1"/>
            <charset val="128"/>
          </rPr>
          <t>税抜の受取金額を入力</t>
        </r>
      </text>
    </comment>
  </commentList>
</comments>
</file>

<file path=xl/sharedStrings.xml><?xml version="1.0" encoding="utf-8"?>
<sst xmlns="http://schemas.openxmlformats.org/spreadsheetml/2006/main" count="415" uniqueCount="346">
  <si>
    <t>計</t>
    <rPh sb="0" eb="1">
      <t>ケイ</t>
    </rPh>
    <phoneticPr fontId="4"/>
  </si>
  <si>
    <t>請　　求　　書　（契約用）</t>
  </si>
  <si>
    <t>西暦</t>
  </si>
  <si>
    <t>年</t>
  </si>
  <si>
    <t>月</t>
  </si>
  <si>
    <t>日</t>
  </si>
  <si>
    <t>　№</t>
  </si>
  <si>
    <t>梶岡建設株式会社　　御中</t>
  </si>
  <si>
    <t>取引先コード</t>
  </si>
  <si>
    <t>住　　　所</t>
  </si>
  <si>
    <t>〒</t>
  </si>
  <si>
    <t>査　定　金　額</t>
  </si>
  <si>
    <t>会　社　名</t>
  </si>
  <si>
    <t>当月請求金額</t>
  </si>
  <si>
    <t>消　費　税</t>
  </si>
  <si>
    <t>％</t>
  </si>
  <si>
    <t>Ｔ　Ｅ　Ｌ</t>
  </si>
  <si>
    <t>税込請求金額</t>
  </si>
  <si>
    <t>担当者名</t>
  </si>
  <si>
    <t>工　事　番　号</t>
  </si>
  <si>
    <t>工　　　　　事　　　　　名</t>
  </si>
  <si>
    <t>担　　当　　者</t>
  </si>
  <si>
    <t>【 注意事項 】</t>
  </si>
  <si>
    <t>当社の　　　　　　現場担当者名</t>
  </si>
  <si>
    <t>【税抜金額】</t>
  </si>
  <si>
    <t>契約</t>
  </si>
  <si>
    <t>Ａ．契約金額</t>
  </si>
  <si>
    <t>Ｂ．今月迄累計出来高</t>
  </si>
  <si>
    <t>Ｃ．支払率</t>
  </si>
  <si>
    <t>Ｄ．前月迄入金額</t>
  </si>
  <si>
    <t>Ｅ．当月請求金額</t>
  </si>
  <si>
    <t>Ｆ．</t>
  </si>
  <si>
    <t>工種名</t>
  </si>
  <si>
    <t>契約№・契約金額・支払率・工種№は注文書をご確認の上、</t>
  </si>
  <si>
    <t>№</t>
  </si>
  <si>
    <t>（千円未満切捨）</t>
  </si>
  <si>
    <t>（％）</t>
  </si>
  <si>
    <t>Ｂ×Ｃ－Ｄ</t>
  </si>
  <si>
    <t>工種№</t>
  </si>
  <si>
    <t>契約用と契約外用(注文書が出ていないもの)は、別々に</t>
  </si>
  <si>
    <t>請求書を作成してください。</t>
  </si>
  <si>
    <t>請求書は各現場ごとに作成してください。</t>
  </si>
  <si>
    <t>◇</t>
  </si>
  <si>
    <t>※提出期日を過ぎたものは、次月分の支払となります。</t>
  </si>
  <si>
    <t>支払合計金額が２０万円をこえる場合は、０.１％の</t>
  </si>
  <si>
    <t>計</t>
  </si>
  <si>
    <t>安全協力会費をいただきます。</t>
  </si>
  <si>
    <t>承　認</t>
    <rPh sb="0" eb="1">
      <t>ウケタマワ</t>
    </rPh>
    <rPh sb="2" eb="3">
      <t>シノブ</t>
    </rPh>
    <phoneticPr fontId="4"/>
  </si>
  <si>
    <t>担　当</t>
    <rPh sb="0" eb="1">
      <t>タン</t>
    </rPh>
    <rPh sb="2" eb="3">
      <t>トウ</t>
    </rPh>
    <phoneticPr fontId="4"/>
  </si>
  <si>
    <t>※備考</t>
    <rPh sb="1" eb="3">
      <t>ビコウ</t>
    </rPh>
    <phoneticPr fontId="4"/>
  </si>
  <si>
    <t>費　目</t>
    <rPh sb="0" eb="1">
      <t>ヒ</t>
    </rPh>
    <rPh sb="2" eb="3">
      <t>メ</t>
    </rPh>
    <phoneticPr fontId="4"/>
  </si>
  <si>
    <t>査　定　金　額</t>
    <rPh sb="0" eb="1">
      <t>サ</t>
    </rPh>
    <rPh sb="2" eb="3">
      <t>サダム</t>
    </rPh>
    <rPh sb="4" eb="5">
      <t>カネ</t>
    </rPh>
    <rPh sb="6" eb="7">
      <t>ガク</t>
    </rPh>
    <phoneticPr fontId="4"/>
  </si>
  <si>
    <t>摘　　　要</t>
    <rPh sb="0" eb="1">
      <t>テキ</t>
    </rPh>
    <rPh sb="4" eb="5">
      <t>ヨウ</t>
    </rPh>
    <phoneticPr fontId="4"/>
  </si>
  <si>
    <t>支払</t>
    <rPh sb="0" eb="2">
      <t>シハライ</t>
    </rPh>
    <phoneticPr fontId="4"/>
  </si>
  <si>
    <t>条件</t>
    <rPh sb="0" eb="2">
      <t>ジョウケン</t>
    </rPh>
    <phoneticPr fontId="4"/>
  </si>
  <si>
    <t>材 労 外 経</t>
    <rPh sb="0" eb="1">
      <t>ザイ</t>
    </rPh>
    <rPh sb="2" eb="3">
      <t>ロウ</t>
    </rPh>
    <rPh sb="4" eb="5">
      <t>ガイ</t>
    </rPh>
    <rPh sb="6" eb="7">
      <t>キョウ</t>
    </rPh>
    <phoneticPr fontId="4"/>
  </si>
  <si>
    <t>内装工事</t>
  </si>
  <si>
    <t>雑工事</t>
  </si>
  <si>
    <t>追加工事</t>
  </si>
  <si>
    <t/>
  </si>
  <si>
    <t>鋼製建具工事</t>
  </si>
  <si>
    <t>左官工事</t>
  </si>
  <si>
    <t>木製建具工事</t>
  </si>
  <si>
    <t>給排水設備工事</t>
  </si>
  <si>
    <t>共通仮設費</t>
  </si>
  <si>
    <t>基礎工事</t>
  </si>
  <si>
    <t>一式工事</t>
  </si>
  <si>
    <t>【税抜金額】</t>
    <phoneticPr fontId="3"/>
  </si>
  <si>
    <t>造成工事</t>
  </si>
  <si>
    <t>解体工事</t>
  </si>
  <si>
    <t>直接仮設費</t>
  </si>
  <si>
    <t>土工事</t>
  </si>
  <si>
    <t>山留工事</t>
  </si>
  <si>
    <t>杭打工事</t>
  </si>
  <si>
    <t>鉄筋工事</t>
  </si>
  <si>
    <t>型枠工事</t>
  </si>
  <si>
    <t>河川準備費</t>
  </si>
  <si>
    <t>河川仮設費</t>
  </si>
  <si>
    <t>河川安全費</t>
  </si>
  <si>
    <t>河川工事用借地料</t>
  </si>
  <si>
    <t>河川共通仮設費</t>
  </si>
  <si>
    <t>河川解体工事</t>
  </si>
  <si>
    <t>河川直接仮設費</t>
  </si>
  <si>
    <t>河川基礎工事</t>
  </si>
  <si>
    <t>河川土工事</t>
  </si>
  <si>
    <t>ｺﾝｸﾘｰﾄ工事</t>
  </si>
  <si>
    <t>河川山留工事</t>
  </si>
  <si>
    <t>河川杭打工事</t>
  </si>
  <si>
    <t>河川鉄筋工事</t>
  </si>
  <si>
    <t>河川型枠工事</t>
  </si>
  <si>
    <t>河川ｺﾝｸﾘｰﾄ工事</t>
  </si>
  <si>
    <t>河川鉄骨工事</t>
  </si>
  <si>
    <t>河川防水工事</t>
  </si>
  <si>
    <t>河川舗装工事</t>
  </si>
  <si>
    <t>河川付帯工事</t>
  </si>
  <si>
    <t>河川設計積算費</t>
  </si>
  <si>
    <t>鉄骨工事</t>
  </si>
  <si>
    <t>河川現場経費</t>
  </si>
  <si>
    <t>河川現場人件費</t>
  </si>
  <si>
    <t>河川土木配管工事</t>
  </si>
  <si>
    <t>河川一式工事</t>
  </si>
  <si>
    <t>河川追加工事</t>
  </si>
  <si>
    <t>河川ﾒﾝﾃﾅﾝｽ工事</t>
  </si>
  <si>
    <t>河川出向費</t>
  </si>
  <si>
    <t>河川自社労務配布</t>
  </si>
  <si>
    <t>組積工事</t>
  </si>
  <si>
    <t>防水工事</t>
  </si>
  <si>
    <t>石工事</t>
  </si>
  <si>
    <t>タイル工事</t>
  </si>
  <si>
    <t>木工事</t>
  </si>
  <si>
    <t>大工労務費</t>
  </si>
  <si>
    <t>屋根工事</t>
  </si>
  <si>
    <t>板金工事</t>
  </si>
  <si>
    <t>金属工事</t>
  </si>
  <si>
    <t>砂防準備費</t>
  </si>
  <si>
    <t>砂防仮設費</t>
  </si>
  <si>
    <t>砂防安全費</t>
  </si>
  <si>
    <t>砂防工事用借地料</t>
  </si>
  <si>
    <t>砂防共通仮設費</t>
  </si>
  <si>
    <t>砂防解体工事</t>
  </si>
  <si>
    <t>砂防直接仮設費</t>
  </si>
  <si>
    <t>砂防基礎工事</t>
  </si>
  <si>
    <t>砂防土工事</t>
  </si>
  <si>
    <t>砂防山留工事</t>
  </si>
  <si>
    <t>砂防杭打工事</t>
  </si>
  <si>
    <t>砂防鉄筋工事</t>
  </si>
  <si>
    <t>砂防型枠工事</t>
  </si>
  <si>
    <t>砂防ｺﾝｸﾘｰﾄ工事</t>
  </si>
  <si>
    <t>砂防鉄骨工事</t>
  </si>
  <si>
    <t>砂防防水工事</t>
  </si>
  <si>
    <t>砂防舗装工事</t>
  </si>
  <si>
    <t>砂防付帯工事</t>
  </si>
  <si>
    <t>砂防設計積算費</t>
  </si>
  <si>
    <t>砂防現場経費</t>
  </si>
  <si>
    <t>砂防現場人件費</t>
  </si>
  <si>
    <t>砂防土木配管工事</t>
  </si>
  <si>
    <t>砂防一式工事</t>
  </si>
  <si>
    <t>砂防追加工事</t>
  </si>
  <si>
    <t>砂防ﾒﾝﾃﾅﾝｽ工事</t>
  </si>
  <si>
    <t>砂防出向費</t>
  </si>
  <si>
    <t>砂防自社労務配布</t>
  </si>
  <si>
    <t>襖工事</t>
  </si>
  <si>
    <t>硝子工事</t>
  </si>
  <si>
    <t>塗装工事</t>
  </si>
  <si>
    <t>外装工事</t>
  </si>
  <si>
    <t>耐火被覆工事</t>
  </si>
  <si>
    <t>道路準備費</t>
  </si>
  <si>
    <t>道路仮設費</t>
  </si>
  <si>
    <t>道路安全費</t>
  </si>
  <si>
    <t>道路工事用借地料</t>
  </si>
  <si>
    <t>道路共通仮設費</t>
  </si>
  <si>
    <t>道路解体工事</t>
  </si>
  <si>
    <t>道路直接仮設費</t>
  </si>
  <si>
    <t>道路基礎工事</t>
  </si>
  <si>
    <t>道路土工事</t>
  </si>
  <si>
    <t>住宅機器工事</t>
  </si>
  <si>
    <t>道路山留工事</t>
  </si>
  <si>
    <t>道路杭打工事</t>
  </si>
  <si>
    <t>道路鉄筋工事</t>
  </si>
  <si>
    <t>道路型枠工事</t>
  </si>
  <si>
    <t>道路ｺﾝｸﾘｰﾄ工事</t>
  </si>
  <si>
    <t>道路鉄骨工事</t>
  </si>
  <si>
    <t>道路防水工事</t>
  </si>
  <si>
    <t>道路舗装工事</t>
  </si>
  <si>
    <t>道路付帯工事</t>
  </si>
  <si>
    <t>道路設計積算費</t>
  </si>
  <si>
    <t>家具工事</t>
  </si>
  <si>
    <t>道路現場経費</t>
  </si>
  <si>
    <t>道路現場人件費</t>
  </si>
  <si>
    <t>道路土木配管工事</t>
  </si>
  <si>
    <t>道路一式工事</t>
  </si>
  <si>
    <t>道路追加工事</t>
  </si>
  <si>
    <t>道路ﾒﾝﾃﾅﾝｽ工事</t>
  </si>
  <si>
    <t>道路出向費</t>
  </si>
  <si>
    <t>道路自社労務配布</t>
  </si>
  <si>
    <t>外構工事</t>
  </si>
  <si>
    <t>電気設備工事</t>
  </si>
  <si>
    <t>機械設備工事</t>
  </si>
  <si>
    <t>厨房機器工事</t>
  </si>
  <si>
    <t>ｸﾘｰﾝﾙｰﾑ工事</t>
  </si>
  <si>
    <t>耐震補強工事</t>
  </si>
  <si>
    <t>ｲﾝﾀｰﾈｯﾄ工事</t>
  </si>
  <si>
    <t>浄化槽工事</t>
  </si>
  <si>
    <t>昇降設備工事</t>
  </si>
  <si>
    <t>空調設備工事</t>
  </si>
  <si>
    <t>浄化槽設備工事</t>
  </si>
  <si>
    <t>設計積算費</t>
  </si>
  <si>
    <t>現場経費</t>
  </si>
  <si>
    <t>現場人件費(補佐)</t>
  </si>
  <si>
    <t>現場人件費</t>
  </si>
  <si>
    <t>公園準備費</t>
  </si>
  <si>
    <t>公園仮設費</t>
  </si>
  <si>
    <t>公園安全費</t>
  </si>
  <si>
    <t>公園工事用借地料</t>
  </si>
  <si>
    <t>公園共通仮設費</t>
  </si>
  <si>
    <t>公園解体工事</t>
  </si>
  <si>
    <t>公園直接仮設費</t>
  </si>
  <si>
    <t>公園基礎工事</t>
  </si>
  <si>
    <t>公園土工事</t>
  </si>
  <si>
    <t>公園山留工事</t>
  </si>
  <si>
    <t>公園杭打工事</t>
  </si>
  <si>
    <t>公園鉄筋工事</t>
  </si>
  <si>
    <t>公園型枠工事</t>
  </si>
  <si>
    <t>公園ｺﾝｸﾘｰﾄ工事</t>
  </si>
  <si>
    <t>公園鉄骨工事</t>
  </si>
  <si>
    <t>公園防水工事</t>
  </si>
  <si>
    <t>公園舗装工事</t>
  </si>
  <si>
    <t>公園付帯工事</t>
  </si>
  <si>
    <t>公園設計積算費</t>
  </si>
  <si>
    <t>公園現場経費</t>
  </si>
  <si>
    <t>公園現場人件費</t>
  </si>
  <si>
    <t>公園土木配管工事</t>
  </si>
  <si>
    <t>公園一式工事</t>
  </si>
  <si>
    <t>公園追加工事</t>
  </si>
  <si>
    <t>公園ﾒﾝﾃﾅﾝｽ工事</t>
  </si>
  <si>
    <t>公園出向費</t>
  </si>
  <si>
    <t>公園自社労務配布</t>
  </si>
  <si>
    <t>下水道準備費</t>
  </si>
  <si>
    <t>下水道仮設費</t>
  </si>
  <si>
    <t>下水道安全費</t>
  </si>
  <si>
    <t>下水道工事用借地</t>
  </si>
  <si>
    <t>下水道共通仮設費</t>
  </si>
  <si>
    <t>下水道解体工事</t>
  </si>
  <si>
    <t>下水道直接仮設費</t>
  </si>
  <si>
    <t>下水道基礎工事</t>
  </si>
  <si>
    <t>下水道土工事</t>
  </si>
  <si>
    <t>外注費</t>
  </si>
  <si>
    <t>下水道山留工事</t>
  </si>
  <si>
    <t>下水道杭打工事</t>
  </si>
  <si>
    <t>下水道鉄筋工事</t>
  </si>
  <si>
    <t>下水道型枠工事</t>
  </si>
  <si>
    <t>下水道ｺﾝｸﾘｰﾄ工事</t>
  </si>
  <si>
    <t>下水道鉄骨工事</t>
  </si>
  <si>
    <t>下水道防水工事</t>
  </si>
  <si>
    <t>下水道舗装工事</t>
  </si>
  <si>
    <t>下水道付帯工事</t>
  </si>
  <si>
    <t>下水道設計積算費</t>
  </si>
  <si>
    <t>材料費</t>
  </si>
  <si>
    <t>下水道現場経費</t>
  </si>
  <si>
    <t>下水道現場人件費</t>
  </si>
  <si>
    <t>下水道土木配管工</t>
  </si>
  <si>
    <t>下水道一式工事</t>
  </si>
  <si>
    <t>下水道追加工事</t>
  </si>
  <si>
    <t>下水道ﾒﾝﾃﾅﾝｽ工事</t>
  </si>
  <si>
    <t>下水道出向費</t>
  </si>
  <si>
    <t>下水道自社労務配</t>
  </si>
  <si>
    <t>労務費</t>
  </si>
  <si>
    <t>造成準備費</t>
  </si>
  <si>
    <t>造成仮設費</t>
  </si>
  <si>
    <t>造成安全費</t>
  </si>
  <si>
    <t>造成工事用借地料</t>
  </si>
  <si>
    <t>造成共通仮設費</t>
  </si>
  <si>
    <t>造成解体工事</t>
  </si>
  <si>
    <t>造成直接仮設費</t>
  </si>
  <si>
    <t>造成基礎工事</t>
  </si>
  <si>
    <t>造成土工事</t>
  </si>
  <si>
    <t>造成山留工事</t>
  </si>
  <si>
    <t>造成杭打工事</t>
  </si>
  <si>
    <t>造成鉄筋工事</t>
  </si>
  <si>
    <t>造成型枠工事</t>
  </si>
  <si>
    <t>造成ｺﾝｸﾘｰﾄ工事</t>
  </si>
  <si>
    <t>造成鉄骨工事</t>
  </si>
  <si>
    <t>造成防水工事</t>
  </si>
  <si>
    <t>造成舗装工事</t>
  </si>
  <si>
    <t>造成付帯工事</t>
  </si>
  <si>
    <t>造成設計積算費</t>
  </si>
  <si>
    <t>造成現場経費</t>
  </si>
  <si>
    <t>造成現場人件費</t>
  </si>
  <si>
    <t>造成土木配管工事</t>
  </si>
  <si>
    <t>造成一式工事</t>
  </si>
  <si>
    <t>造成追加工事</t>
  </si>
  <si>
    <t>造成ﾒﾝﾃﾅﾝｽ工事</t>
  </si>
  <si>
    <t>造成出向費</t>
  </si>
  <si>
    <t>造成自社労務配布</t>
  </si>
  <si>
    <t>メンテナンス工事</t>
  </si>
  <si>
    <t>建築造成準備費</t>
  </si>
  <si>
    <t>建築造成仮設費</t>
  </si>
  <si>
    <t>建築造成安全費</t>
  </si>
  <si>
    <t>建築造成工事用借</t>
  </si>
  <si>
    <t>建築造成共通仮設</t>
  </si>
  <si>
    <t>建築造成解体工事</t>
  </si>
  <si>
    <t>建築造成直接仮設</t>
  </si>
  <si>
    <t>建築造成基礎工事</t>
  </si>
  <si>
    <t>建築造成土工事</t>
  </si>
  <si>
    <t>建築造成山留工事</t>
  </si>
  <si>
    <t>建築造成杭打工事</t>
  </si>
  <si>
    <t>建築造成鉄筋工事</t>
  </si>
  <si>
    <t>建築造成型枠工事</t>
  </si>
  <si>
    <t>建築造成ｺﾝｸﾘｰﾄ工</t>
  </si>
  <si>
    <t>建築造成鉄骨工事</t>
  </si>
  <si>
    <t>建築造成防水工事</t>
  </si>
  <si>
    <t>建築造成舗装工事</t>
  </si>
  <si>
    <t>建築造成付帯工事</t>
  </si>
  <si>
    <t>建築造成設計積算</t>
  </si>
  <si>
    <t>建築造成現場経費</t>
  </si>
  <si>
    <t>建築造成現場人件</t>
  </si>
  <si>
    <t>建築造成土木配管</t>
  </si>
  <si>
    <t>建築造成一式工事</t>
  </si>
  <si>
    <t>建築造成追加工事</t>
  </si>
  <si>
    <t>建築造成ﾒﾝﾃﾅﾝｽ工</t>
  </si>
  <si>
    <t>建築造成出向費</t>
  </si>
  <si>
    <t>建築造成自社労務</t>
  </si>
  <si>
    <t>出向費</t>
  </si>
  <si>
    <t>自社労務配賦額</t>
  </si>
  <si>
    <t>鉄塔準備費</t>
  </si>
  <si>
    <t>鉄塔仮設費</t>
  </si>
  <si>
    <t>鉄塔安全費</t>
  </si>
  <si>
    <t>鉄塔工事用借地料</t>
  </si>
  <si>
    <t>鉄塔共通仮設費</t>
  </si>
  <si>
    <t>鉄塔解体工事</t>
  </si>
  <si>
    <t>鉄塔直接仮設費</t>
  </si>
  <si>
    <t>鉄塔基礎工事</t>
  </si>
  <si>
    <t>鉄塔土工事</t>
  </si>
  <si>
    <t>鉄塔山留工事</t>
  </si>
  <si>
    <t>鉄塔杭打工事</t>
  </si>
  <si>
    <t>鉄塔鉄筋工事</t>
  </si>
  <si>
    <t>鉄塔型枠工事</t>
  </si>
  <si>
    <t>鉄塔ｺﾝｸﾘｰﾄ工事</t>
  </si>
  <si>
    <t>鉄塔鉄骨工事</t>
  </si>
  <si>
    <t>鉄塔防水工事</t>
  </si>
  <si>
    <t>鉄塔舗装工事</t>
  </si>
  <si>
    <t>鉄塔付帯工事</t>
  </si>
  <si>
    <t>鉄塔設計積算費</t>
  </si>
  <si>
    <t>鉄塔現場経費</t>
  </si>
  <si>
    <t>鉄塔現場人件費</t>
  </si>
  <si>
    <t>鉄塔土木配管工事</t>
  </si>
  <si>
    <t>鉄塔一式工事</t>
  </si>
  <si>
    <t>鉄塔追加工事</t>
  </si>
  <si>
    <t>鉄塔ﾒﾝﾃﾅﾝｽ工事</t>
  </si>
  <si>
    <t>鉄塔出向費</t>
  </si>
  <si>
    <t>鉄塔自社労務配布</t>
  </si>
  <si>
    <t>請求書は作成シートにて入力してください。</t>
    <rPh sb="4" eb="6">
      <t>サクセイ</t>
    </rPh>
    <rPh sb="11" eb="13">
      <t>ニュウリョク</t>
    </rPh>
    <phoneticPr fontId="3"/>
  </si>
  <si>
    <t>ご入力の際は必ず注意事項をお読み下さい。</t>
    <rPh sb="1" eb="3">
      <t>ニュウリョク</t>
    </rPh>
    <phoneticPr fontId="3"/>
  </si>
  <si>
    <t>正確にご入力ください。(金額は税抜金額をご入力ください)</t>
    <rPh sb="4" eb="6">
      <t>ニュウリョク</t>
    </rPh>
    <rPh sb="21" eb="23">
      <t>ニュウリョク</t>
    </rPh>
    <phoneticPr fontId="3"/>
  </si>
  <si>
    <t>足場工事</t>
    <rPh sb="0" eb="4">
      <t>アシバコウジ</t>
    </rPh>
    <phoneticPr fontId="3"/>
  </si>
  <si>
    <t>法面工事</t>
    <rPh sb="0" eb="4">
      <t>ノリメンコウジ</t>
    </rPh>
    <phoneticPr fontId="3"/>
  </si>
  <si>
    <t>上部工事</t>
    <rPh sb="0" eb="2">
      <t>ジョウブ</t>
    </rPh>
    <rPh sb="2" eb="4">
      <t>コウジ</t>
    </rPh>
    <phoneticPr fontId="3"/>
  </si>
  <si>
    <r>
      <rPr>
        <b/>
        <sz val="10"/>
        <color rgb="FFFF0000"/>
        <rFont val="ＭＳ Ｐ明朝"/>
        <family val="1"/>
        <charset val="128"/>
      </rPr>
      <t>黄色箇所のみ</t>
    </r>
    <r>
      <rPr>
        <sz val="10"/>
        <rFont val="ＭＳ Ｐ明朝"/>
        <family val="1"/>
        <charset val="128"/>
      </rPr>
      <t>ご入力ください。</t>
    </r>
    <rPh sb="7" eb="9">
      <t>ニュウリョク</t>
    </rPh>
    <phoneticPr fontId="3"/>
  </si>
  <si>
    <r>
      <t>毎月末日締切、</t>
    </r>
    <r>
      <rPr>
        <sz val="10"/>
        <color rgb="FFFF0000"/>
        <rFont val="ＭＳ Ｐ明朝"/>
        <family val="1"/>
        <charset val="128"/>
      </rPr>
      <t>翌月</t>
    </r>
    <r>
      <rPr>
        <b/>
        <sz val="10"/>
        <color rgb="FFFF0000"/>
        <rFont val="ＭＳ Ｐ明朝"/>
        <family val="1"/>
        <charset val="128"/>
      </rPr>
      <t>５日迄に津山事業本部</t>
    </r>
    <r>
      <rPr>
        <sz val="10"/>
        <rFont val="ＭＳ Ｐ明朝"/>
        <family val="1"/>
        <charset val="128"/>
      </rPr>
      <t>へご提出ください。</t>
    </r>
    <phoneticPr fontId="3"/>
  </si>
  <si>
    <t>免税業者はﾁｪｯｸを入れてください</t>
    <rPh sb="0" eb="4">
      <t>メンゼイギョウシャ</t>
    </rPh>
    <rPh sb="10" eb="11">
      <t>イ</t>
    </rPh>
    <phoneticPr fontId="3"/>
  </si>
  <si>
    <t>インボイス
登録番号</t>
    <rPh sb="6" eb="8">
      <t>トウロク</t>
    </rPh>
    <rPh sb="8" eb="10">
      <t>バンゴウ</t>
    </rPh>
    <phoneticPr fontId="3"/>
  </si>
  <si>
    <t>免税業者はﾁｪｯｸを入れてください</t>
    <rPh sb="0" eb="2">
      <t>メンゼイ</t>
    </rPh>
    <rPh sb="2" eb="4">
      <t>ギョウシャ</t>
    </rPh>
    <rPh sb="10" eb="11">
      <t>イ</t>
    </rPh>
    <phoneticPr fontId="3"/>
  </si>
  <si>
    <t>≪ 入力例 ≫</t>
    <rPh sb="2" eb="4">
      <t>ニュウリョク</t>
    </rPh>
    <rPh sb="4" eb="5">
      <t>レイ</t>
    </rPh>
    <phoneticPr fontId="3"/>
  </si>
  <si>
    <t>下記の通り請求いたします。</t>
    <phoneticPr fontId="3"/>
  </si>
  <si>
    <t>経営管理</t>
    <rPh sb="0" eb="4">
      <t>ケイエイカンリ</t>
    </rPh>
    <phoneticPr fontId="3"/>
  </si>
  <si>
    <t>※紙でご提出の場合は、２枚印刷し押印してください</t>
    <rPh sb="1" eb="2">
      <t>カミ</t>
    </rPh>
    <rPh sb="4" eb="6">
      <t>テイシュツ</t>
    </rPh>
    <rPh sb="7" eb="9">
      <t>バアイ</t>
    </rPh>
    <rPh sb="12" eb="13">
      <t>マイ</t>
    </rPh>
    <rPh sb="13" eb="15">
      <t>インサツ</t>
    </rPh>
    <rPh sb="16" eb="18">
      <t>オウイン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</si>
</sst>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1"/>
      <name val="ＭＳ Ｐ明朝"/>
      <family val="1"/>
      <charset val="128"/>
    </font>
    <font>
      <sz val="10"/>
      <color indexed="8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2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12" fillId="0" borderId="0" xfId="0" applyFont="1" applyAlignment="1">
      <alignment vertical="center" shrinkToFit="1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2" fillId="0" borderId="34" xfId="0" applyFont="1" applyBorder="1">
      <alignment vertical="center"/>
    </xf>
    <xf numFmtId="0" fontId="2" fillId="0" borderId="25" xfId="0" applyFont="1" applyBorder="1">
      <alignment vertical="center"/>
    </xf>
    <xf numFmtId="0" fontId="9" fillId="0" borderId="25" xfId="0" applyFont="1" applyBorder="1">
      <alignment vertical="center"/>
    </xf>
    <xf numFmtId="49" fontId="6" fillId="0" borderId="25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11" xfId="0" applyFont="1" applyBorder="1">
      <alignment vertical="center"/>
    </xf>
    <xf numFmtId="0" fontId="6" fillId="0" borderId="11" xfId="0" applyFont="1" applyBorder="1">
      <alignment vertical="center"/>
    </xf>
    <xf numFmtId="49" fontId="6" fillId="0" borderId="0" xfId="0" applyNumberFormat="1" applyFont="1">
      <alignment vertical="center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/>
    <xf numFmtId="0" fontId="1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8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82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10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55" xfId="1" applyNumberFormat="1" applyFont="1" applyFill="1" applyBorder="1" applyAlignment="1" applyProtection="1">
      <alignment horizontal="center" vertical="center" shrinkToFit="1"/>
      <protection locked="0"/>
    </xf>
    <xf numFmtId="0" fontId="10" fillId="2" borderId="35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38" fontId="10" fillId="0" borderId="57" xfId="1" applyFont="1" applyFill="1" applyBorder="1" applyAlignment="1" applyProtection="1">
      <alignment horizontal="right" vertical="center" shrinkToFit="1"/>
    </xf>
    <xf numFmtId="38" fontId="10" fillId="0" borderId="28" xfId="1" applyFont="1" applyFill="1" applyBorder="1" applyAlignment="1" applyProtection="1">
      <alignment horizontal="right" vertical="center" shrinkToFit="1"/>
    </xf>
    <xf numFmtId="38" fontId="10" fillId="0" borderId="56" xfId="1" applyFont="1" applyFill="1" applyBorder="1" applyAlignment="1" applyProtection="1">
      <alignment horizontal="right" vertical="center" shrinkToFit="1"/>
    </xf>
    <xf numFmtId="38" fontId="10" fillId="0" borderId="55" xfId="1" applyFont="1" applyFill="1" applyBorder="1" applyAlignment="1" applyProtection="1">
      <alignment horizontal="right" vertical="center" shrinkToFit="1"/>
    </xf>
    <xf numFmtId="38" fontId="10" fillId="0" borderId="25" xfId="1" applyFont="1" applyFill="1" applyBorder="1" applyAlignment="1" applyProtection="1">
      <alignment horizontal="right" vertical="center" shrinkToFit="1"/>
    </xf>
    <xf numFmtId="38" fontId="10" fillId="0" borderId="54" xfId="1" applyFont="1" applyFill="1" applyBorder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56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54" xfId="0" applyFont="1" applyFill="1" applyBorder="1" applyAlignment="1" applyProtection="1">
      <alignment horizontal="center" vertical="center" shrinkToFit="1"/>
      <protection locked="0"/>
    </xf>
    <xf numFmtId="38" fontId="10" fillId="2" borderId="57" xfId="1" applyFont="1" applyFill="1" applyBorder="1" applyAlignment="1" applyProtection="1">
      <alignment horizontal="right" vertical="center" shrinkToFit="1"/>
      <protection locked="0"/>
    </xf>
    <xf numFmtId="38" fontId="10" fillId="2" borderId="28" xfId="1" applyFont="1" applyFill="1" applyBorder="1" applyAlignment="1" applyProtection="1">
      <alignment horizontal="right" vertical="center" shrinkToFit="1"/>
      <protection locked="0"/>
    </xf>
    <xf numFmtId="38" fontId="10" fillId="2" borderId="56" xfId="1" applyFont="1" applyFill="1" applyBorder="1" applyAlignment="1" applyProtection="1">
      <alignment horizontal="right" vertical="center" shrinkToFit="1"/>
      <protection locked="0"/>
    </xf>
    <xf numFmtId="38" fontId="10" fillId="2" borderId="55" xfId="1" applyFont="1" applyFill="1" applyBorder="1" applyAlignment="1" applyProtection="1">
      <alignment horizontal="right" vertical="center" shrinkToFit="1"/>
      <protection locked="0"/>
    </xf>
    <xf numFmtId="38" fontId="10" fillId="2" borderId="25" xfId="1" applyFont="1" applyFill="1" applyBorder="1" applyAlignment="1" applyProtection="1">
      <alignment horizontal="right" vertical="center" shrinkToFit="1"/>
      <protection locked="0"/>
    </xf>
    <xf numFmtId="38" fontId="10" fillId="2" borderId="54" xfId="1" applyFont="1" applyFill="1" applyBorder="1" applyAlignment="1" applyProtection="1">
      <alignment horizontal="right" vertical="center" shrinkToFit="1"/>
      <protection locked="0"/>
    </xf>
    <xf numFmtId="38" fontId="10" fillId="2" borderId="57" xfId="1" applyFont="1" applyFill="1" applyBorder="1" applyAlignment="1" applyProtection="1">
      <alignment horizontal="center" vertical="center" shrinkToFit="1"/>
      <protection locked="0"/>
    </xf>
    <xf numFmtId="38" fontId="10" fillId="2" borderId="56" xfId="1" applyFont="1" applyFill="1" applyBorder="1" applyAlignment="1" applyProtection="1">
      <alignment horizontal="center" vertical="center" shrinkToFit="1"/>
      <protection locked="0"/>
    </xf>
    <xf numFmtId="38" fontId="10" fillId="2" borderId="55" xfId="1" applyFont="1" applyFill="1" applyBorder="1" applyAlignment="1" applyProtection="1">
      <alignment horizontal="center" vertical="center" shrinkToFit="1"/>
      <protection locked="0"/>
    </xf>
    <xf numFmtId="38" fontId="10" fillId="2" borderId="54" xfId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2" borderId="58" xfId="0" applyFont="1" applyFill="1" applyBorder="1" applyAlignment="1" applyProtection="1">
      <alignment horizontal="center" vertical="center" shrinkToFit="1"/>
      <protection locked="0"/>
    </xf>
    <xf numFmtId="0" fontId="9" fillId="2" borderId="59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56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6" fillId="2" borderId="54" xfId="0" applyFont="1" applyFill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distributed" vertical="distributed" justifyLastLine="1"/>
    </xf>
    <xf numFmtId="0" fontId="2" fillId="0" borderId="28" xfId="0" applyFont="1" applyBorder="1" applyAlignment="1">
      <alignment horizontal="distributed" vertical="distributed" justifyLastLine="1"/>
    </xf>
    <xf numFmtId="0" fontId="2" fillId="0" borderId="18" xfId="0" applyFont="1" applyBorder="1" applyAlignment="1">
      <alignment horizontal="distributed" vertical="distributed" justifyLastLine="1"/>
    </xf>
    <xf numFmtId="0" fontId="2" fillId="0" borderId="0" xfId="0" applyFont="1" applyAlignment="1">
      <alignment horizontal="distributed" vertical="distributed" justifyLastLine="1"/>
    </xf>
    <xf numFmtId="0" fontId="2" fillId="0" borderId="12" xfId="0" applyFont="1" applyBorder="1" applyAlignment="1">
      <alignment horizontal="distributed" vertical="distributed" justifyLastLine="1"/>
    </xf>
    <xf numFmtId="0" fontId="2" fillId="0" borderId="11" xfId="0" applyFont="1" applyBorder="1" applyAlignment="1">
      <alignment horizontal="distributed" vertical="distributed" justifyLastLine="1"/>
    </xf>
    <xf numFmtId="38" fontId="11" fillId="0" borderId="20" xfId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right" vertical="center"/>
    </xf>
    <xf numFmtId="38" fontId="11" fillId="0" borderId="22" xfId="1" applyFont="1" applyFill="1" applyBorder="1" applyAlignment="1" applyProtection="1">
      <alignment horizontal="right" vertical="center"/>
    </xf>
    <xf numFmtId="38" fontId="11" fillId="0" borderId="36" xfId="1" applyFont="1" applyFill="1" applyBorder="1" applyAlignment="1" applyProtection="1">
      <alignment horizontal="right" vertical="center"/>
    </xf>
    <xf numFmtId="38" fontId="11" fillId="0" borderId="37" xfId="1" applyFont="1" applyFill="1" applyBorder="1" applyAlignment="1" applyProtection="1">
      <alignment horizontal="right" vertical="center"/>
    </xf>
    <xf numFmtId="38" fontId="11" fillId="0" borderId="38" xfId="1" applyFont="1" applyFill="1" applyBorder="1" applyAlignment="1" applyProtection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1" xfId="0" applyFont="1" applyFill="1" applyBorder="1" applyAlignment="1" applyProtection="1">
      <alignment horizontal="left" vertical="center"/>
      <protection locked="0"/>
    </xf>
    <xf numFmtId="0" fontId="6" fillId="0" borderId="95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distributed" justifyLastLine="1"/>
    </xf>
    <xf numFmtId="0" fontId="2" fillId="0" borderId="9" xfId="0" applyFont="1" applyBorder="1" applyAlignment="1">
      <alignment horizontal="distributed" vertical="distributed" justifyLastLine="1"/>
    </xf>
    <xf numFmtId="0" fontId="2" fillId="0" borderId="10" xfId="0" applyFont="1" applyBorder="1" applyAlignment="1">
      <alignment horizontal="distributed" vertical="distributed" justifyLastLine="1"/>
    </xf>
    <xf numFmtId="0" fontId="2" fillId="0" borderId="19" xfId="0" applyFont="1" applyBorder="1" applyAlignment="1">
      <alignment horizontal="distributed" vertical="distributed" justifyLastLine="1"/>
    </xf>
    <xf numFmtId="0" fontId="2" fillId="0" borderId="24" xfId="0" applyFont="1" applyBorder="1" applyAlignment="1">
      <alignment horizontal="distributed" vertical="distributed" justifyLastLine="1"/>
    </xf>
    <xf numFmtId="0" fontId="2" fillId="0" borderId="25" xfId="0" applyFont="1" applyBorder="1" applyAlignment="1">
      <alignment horizontal="distributed" vertical="distributed" justifyLastLine="1"/>
    </xf>
    <xf numFmtId="0" fontId="2" fillId="0" borderId="26" xfId="0" applyFont="1" applyBorder="1" applyAlignment="1">
      <alignment horizontal="distributed" vertical="distributed" justifyLastLine="1"/>
    </xf>
    <xf numFmtId="38" fontId="11" fillId="3" borderId="14" xfId="1" applyFont="1" applyFill="1" applyBorder="1" applyAlignment="1" applyProtection="1">
      <alignment horizontal="right" vertical="center"/>
    </xf>
    <xf numFmtId="38" fontId="11" fillId="3" borderId="15" xfId="1" applyFont="1" applyFill="1" applyBorder="1" applyAlignment="1" applyProtection="1">
      <alignment horizontal="right" vertical="center"/>
    </xf>
    <xf numFmtId="38" fontId="11" fillId="3" borderId="16" xfId="1" applyFont="1" applyFill="1" applyBorder="1" applyAlignment="1" applyProtection="1">
      <alignment horizontal="right" vertical="center"/>
    </xf>
    <xf numFmtId="38" fontId="11" fillId="3" borderId="20" xfId="1" applyFont="1" applyFill="1" applyBorder="1" applyAlignment="1" applyProtection="1">
      <alignment horizontal="right" vertical="center"/>
    </xf>
    <xf numFmtId="38" fontId="11" fillId="3" borderId="21" xfId="1" applyFont="1" applyFill="1" applyBorder="1" applyAlignment="1" applyProtection="1">
      <alignment horizontal="right" vertical="center"/>
    </xf>
    <xf numFmtId="38" fontId="11" fillId="3" borderId="22" xfId="1" applyFont="1" applyFill="1" applyBorder="1" applyAlignment="1" applyProtection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62" xfId="0" applyFont="1" applyBorder="1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9" fillId="0" borderId="65" xfId="0" applyFont="1" applyBorder="1" applyAlignment="1">
      <alignment horizontal="right" vertical="center"/>
    </xf>
    <xf numFmtId="38" fontId="9" fillId="0" borderId="63" xfId="1" applyFont="1" applyFill="1" applyBorder="1" applyAlignment="1" applyProtection="1">
      <alignment horizontal="center" vertical="center"/>
    </xf>
    <xf numFmtId="38" fontId="9" fillId="0" borderId="62" xfId="1" applyFont="1" applyFill="1" applyBorder="1" applyAlignment="1" applyProtection="1">
      <alignment horizontal="center" vertical="center"/>
    </xf>
    <xf numFmtId="38" fontId="9" fillId="0" borderId="66" xfId="1" applyFont="1" applyFill="1" applyBorder="1" applyAlignment="1" applyProtection="1">
      <alignment horizontal="center" vertical="center"/>
    </xf>
    <xf numFmtId="38" fontId="9" fillId="0" borderId="65" xfId="1" applyFont="1" applyFill="1" applyBorder="1" applyAlignment="1" applyProtection="1">
      <alignment horizontal="center" vertical="center"/>
    </xf>
    <xf numFmtId="38" fontId="9" fillId="0" borderId="63" xfId="1" applyFont="1" applyFill="1" applyBorder="1" applyAlignment="1" applyProtection="1">
      <alignment horizontal="right" vertical="center"/>
    </xf>
    <xf numFmtId="38" fontId="9" fillId="0" borderId="2" xfId="1" applyFont="1" applyFill="1" applyBorder="1" applyAlignment="1" applyProtection="1">
      <alignment horizontal="right" vertical="center"/>
    </xf>
    <xf numFmtId="38" fontId="9" fillId="0" borderId="62" xfId="1" applyFont="1" applyFill="1" applyBorder="1" applyAlignment="1" applyProtection="1">
      <alignment horizontal="right" vertical="center"/>
    </xf>
    <xf numFmtId="38" fontId="9" fillId="0" borderId="66" xfId="1" applyFont="1" applyFill="1" applyBorder="1" applyAlignment="1" applyProtection="1">
      <alignment horizontal="right" vertical="center"/>
    </xf>
    <xf numFmtId="38" fontId="9" fillId="0" borderId="11" xfId="1" applyFont="1" applyFill="1" applyBorder="1" applyAlignment="1" applyProtection="1">
      <alignment horizontal="right" vertical="center"/>
    </xf>
    <xf numFmtId="38" fontId="9" fillId="0" borderId="65" xfId="1" applyFont="1" applyFill="1" applyBorder="1" applyAlignment="1" applyProtection="1">
      <alignment horizontal="right" vertical="center"/>
    </xf>
    <xf numFmtId="38" fontId="10" fillId="3" borderId="63" xfId="1" applyFont="1" applyFill="1" applyBorder="1" applyAlignment="1" applyProtection="1">
      <alignment horizontal="right" vertical="center"/>
    </xf>
    <xf numFmtId="38" fontId="10" fillId="3" borderId="2" xfId="1" applyFont="1" applyFill="1" applyBorder="1" applyAlignment="1" applyProtection="1">
      <alignment horizontal="right" vertical="center"/>
    </xf>
    <xf numFmtId="38" fontId="10" fillId="3" borderId="62" xfId="1" applyFont="1" applyFill="1" applyBorder="1" applyAlignment="1" applyProtection="1">
      <alignment horizontal="right" vertical="center"/>
    </xf>
    <xf numFmtId="38" fontId="10" fillId="3" borderId="66" xfId="1" applyFont="1" applyFill="1" applyBorder="1" applyAlignment="1" applyProtection="1">
      <alignment horizontal="right" vertical="center"/>
    </xf>
    <xf numFmtId="38" fontId="10" fillId="3" borderId="11" xfId="1" applyFont="1" applyFill="1" applyBorder="1" applyAlignment="1" applyProtection="1">
      <alignment horizontal="right" vertical="center"/>
    </xf>
    <xf numFmtId="38" fontId="10" fillId="3" borderId="65" xfId="1" applyFont="1" applyFill="1" applyBorder="1" applyAlignment="1" applyProtection="1">
      <alignment horizontal="right" vertical="center"/>
    </xf>
    <xf numFmtId="38" fontId="10" fillId="0" borderId="63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64" xfId="1" applyFont="1" applyFill="1" applyBorder="1" applyAlignment="1" applyProtection="1">
      <alignment horizontal="center" vertical="center"/>
    </xf>
    <xf numFmtId="38" fontId="10" fillId="0" borderId="66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2" borderId="60" xfId="1" applyFont="1" applyFill="1" applyBorder="1" applyAlignment="1" applyProtection="1">
      <alignment horizontal="right" vertical="center" shrinkToFit="1"/>
      <protection locked="0"/>
    </xf>
    <xf numFmtId="38" fontId="10" fillId="2" borderId="1" xfId="1" applyFont="1" applyFill="1" applyBorder="1" applyAlignment="1" applyProtection="1">
      <alignment horizontal="right" vertical="center" shrinkToFit="1"/>
      <protection locked="0"/>
    </xf>
    <xf numFmtId="38" fontId="10" fillId="2" borderId="59" xfId="1" applyFont="1" applyFill="1" applyBorder="1" applyAlignment="1" applyProtection="1">
      <alignment horizontal="right" vertical="center" shrinkToFit="1"/>
      <protection locked="0"/>
    </xf>
    <xf numFmtId="38" fontId="10" fillId="2" borderId="60" xfId="1" applyFont="1" applyFill="1" applyBorder="1" applyAlignment="1" applyProtection="1">
      <alignment horizontal="center" vertical="center" shrinkToFit="1"/>
      <protection locked="0"/>
    </xf>
    <xf numFmtId="38" fontId="10" fillId="2" borderId="59" xfId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left" vertical="center"/>
    </xf>
    <xf numFmtId="0" fontId="12" fillId="2" borderId="27" xfId="0" applyFont="1" applyFill="1" applyBorder="1" applyAlignment="1" applyProtection="1">
      <alignment horizontal="center" vertical="center" shrinkToFit="1"/>
      <protection locked="0"/>
    </xf>
    <xf numFmtId="0" fontId="12" fillId="2" borderId="28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0" fontId="12" fillId="2" borderId="29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0" fontId="12" fillId="2" borderId="33" xfId="0" applyFont="1" applyFill="1" applyBorder="1" applyAlignment="1" applyProtection="1">
      <alignment horizontal="center" vertical="center" shrinkToFit="1"/>
      <protection locked="0"/>
    </xf>
    <xf numFmtId="0" fontId="12" fillId="2" borderId="48" xfId="0" applyFont="1" applyFill="1" applyBorder="1" applyAlignment="1" applyProtection="1">
      <alignment horizontal="center" vertical="center" shrinkToFit="1"/>
      <protection locked="0"/>
    </xf>
    <xf numFmtId="0" fontId="12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wrapText="1" shrinkToFit="1"/>
      <protection locked="0"/>
    </xf>
    <xf numFmtId="0" fontId="6" fillId="2" borderId="28" xfId="0" applyFont="1" applyFill="1" applyBorder="1" applyAlignment="1" applyProtection="1">
      <alignment horizontal="center" vertical="center" wrapText="1" shrinkToFit="1"/>
      <protection locked="0"/>
    </xf>
    <xf numFmtId="0" fontId="6" fillId="2" borderId="31" xfId="0" applyFont="1" applyFill="1" applyBorder="1" applyAlignment="1" applyProtection="1">
      <alignment horizontal="center" vertical="center" wrapText="1" shrinkToFit="1"/>
      <protection locked="0"/>
    </xf>
    <xf numFmtId="0" fontId="6" fillId="2" borderId="32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6" fillId="2" borderId="19" xfId="0" applyFont="1" applyFill="1" applyBorder="1" applyAlignment="1" applyProtection="1">
      <alignment horizontal="center" vertical="center" wrapText="1" shrinkToFit="1"/>
      <protection locked="0"/>
    </xf>
    <xf numFmtId="0" fontId="6" fillId="2" borderId="48" xfId="0" applyFont="1" applyFill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wrapText="1" shrinkToFit="1"/>
      <protection locked="0"/>
    </xf>
    <xf numFmtId="0" fontId="6" fillId="2" borderId="13" xfId="0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Alignment="1">
      <alignment horizontal="left"/>
    </xf>
    <xf numFmtId="0" fontId="14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0" fontId="13" fillId="3" borderId="5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>
      <alignment vertical="center"/>
    </xf>
    <xf numFmtId="0" fontId="13" fillId="3" borderId="50" xfId="0" applyFont="1" applyFill="1" applyBorder="1">
      <alignment vertical="center"/>
    </xf>
    <xf numFmtId="0" fontId="13" fillId="3" borderId="55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3" fillId="3" borderId="54" xfId="0" applyFont="1" applyFill="1" applyBorder="1">
      <alignment vertical="center"/>
    </xf>
    <xf numFmtId="0" fontId="15" fillId="3" borderId="51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51" xfId="0" applyFont="1" applyFill="1" applyBorder="1" applyAlignment="1">
      <alignment horizontal="center" shrinkToFit="1"/>
    </xf>
    <xf numFmtId="0" fontId="15" fillId="3" borderId="50" xfId="0" applyFont="1" applyFill="1" applyBorder="1" applyAlignment="1">
      <alignment horizontal="center" shrinkToFit="1"/>
    </xf>
    <xf numFmtId="0" fontId="13" fillId="3" borderId="50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/>
    </xf>
    <xf numFmtId="0" fontId="13" fillId="3" borderId="5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/>
    </xf>
    <xf numFmtId="0" fontId="15" fillId="3" borderId="54" xfId="0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0" fontId="15" fillId="3" borderId="55" xfId="0" applyFont="1" applyFill="1" applyBorder="1" applyAlignment="1">
      <alignment horizontal="center" shrinkToFit="1"/>
    </xf>
    <xf numFmtId="0" fontId="15" fillId="3" borderId="54" xfId="0" applyFont="1" applyFill="1" applyBorder="1" applyAlignment="1">
      <alignment horizontal="center" shrinkToFit="1"/>
    </xf>
    <xf numFmtId="0" fontId="13" fillId="3" borderId="55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5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distributed" justifyLastLine="1"/>
    </xf>
    <xf numFmtId="0" fontId="2" fillId="0" borderId="28" xfId="0" applyFont="1" applyBorder="1" applyAlignment="1">
      <alignment horizontal="center" vertical="distributed" justifyLastLine="1"/>
    </xf>
    <xf numFmtId="0" fontId="2" fillId="0" borderId="18" xfId="0" applyFont="1" applyBorder="1" applyAlignment="1">
      <alignment horizontal="center" vertical="distributed" justifyLastLine="1"/>
    </xf>
    <xf numFmtId="0" fontId="2" fillId="0" borderId="0" xfId="0" applyFont="1" applyAlignment="1">
      <alignment horizontal="center" vertical="distributed" justifyLastLine="1"/>
    </xf>
    <xf numFmtId="0" fontId="2" fillId="0" borderId="24" xfId="0" applyFont="1" applyBorder="1" applyAlignment="1">
      <alignment horizontal="center" vertical="distributed" justifyLastLine="1"/>
    </xf>
    <xf numFmtId="0" fontId="2" fillId="0" borderId="25" xfId="0" applyFont="1" applyBorder="1" applyAlignment="1">
      <alignment horizontal="center" vertical="distributed" justifyLastLine="1"/>
    </xf>
    <xf numFmtId="0" fontId="2" fillId="2" borderId="2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78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2" borderId="0" xfId="0" applyNumberFormat="1" applyFont="1" applyFill="1" applyAlignment="1" applyProtection="1">
      <alignment horizontal="center" vertical="center"/>
      <protection locked="0"/>
    </xf>
    <xf numFmtId="176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2" borderId="107" xfId="0" applyFont="1" applyFill="1" applyBorder="1" applyAlignment="1" applyProtection="1">
      <alignment horizontal="center" vertical="center"/>
      <protection locked="0"/>
    </xf>
    <xf numFmtId="0" fontId="6" fillId="2" borderId="108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10" xfId="0" applyFont="1" applyFill="1" applyBorder="1" applyAlignment="1" applyProtection="1">
      <alignment horizontal="center" vertical="center"/>
      <protection locked="0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6" fillId="2" borderId="101" xfId="0" applyFont="1" applyFill="1" applyBorder="1" applyAlignment="1" applyProtection="1">
      <alignment horizontal="center" vertical="center"/>
      <protection locked="0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6" fillId="2" borderId="104" xfId="0" applyFont="1" applyFill="1" applyBorder="1" applyAlignment="1" applyProtection="1">
      <alignment horizontal="center" vertical="center"/>
      <protection locked="0"/>
    </xf>
    <xf numFmtId="0" fontId="6" fillId="2" borderId="105" xfId="0" applyFont="1" applyFill="1" applyBorder="1" applyAlignment="1" applyProtection="1">
      <alignment horizontal="center" vertical="center"/>
      <protection locked="0"/>
    </xf>
    <xf numFmtId="0" fontId="9" fillId="0" borderId="97" xfId="0" applyFont="1" applyBorder="1" applyAlignment="1">
      <alignment horizontal="center" vertical="center" shrinkToFit="1"/>
    </xf>
    <xf numFmtId="0" fontId="9" fillId="0" borderId="98" xfId="0" applyFont="1" applyBorder="1" applyAlignment="1">
      <alignment horizontal="center" vertical="center" shrinkToFit="1"/>
    </xf>
    <xf numFmtId="0" fontId="9" fillId="0" borderId="100" xfId="0" applyFont="1" applyBorder="1" applyAlignment="1">
      <alignment horizontal="center" vertical="center" shrinkToFit="1"/>
    </xf>
    <xf numFmtId="0" fontId="9" fillId="0" borderId="101" xfId="0" applyFont="1" applyBorder="1" applyAlignment="1">
      <alignment horizontal="center" vertical="center" shrinkToFit="1"/>
    </xf>
    <xf numFmtId="0" fontId="9" fillId="0" borderId="103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11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2" fillId="2" borderId="107" xfId="0" applyFont="1" applyFill="1" applyBorder="1" applyAlignment="1" applyProtection="1">
      <alignment horizontal="left" vertical="center" indent="1"/>
      <protection locked="0"/>
    </xf>
    <xf numFmtId="0" fontId="2" fillId="2" borderId="108" xfId="0" applyFont="1" applyFill="1" applyBorder="1" applyAlignment="1" applyProtection="1">
      <alignment horizontal="left" vertical="center" indent="1"/>
      <protection locked="0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2" fillId="2" borderId="110" xfId="0" applyFont="1" applyFill="1" applyBorder="1" applyAlignment="1" applyProtection="1">
      <alignment horizontal="left" vertical="center" indent="1"/>
      <protection locked="0"/>
    </xf>
    <xf numFmtId="0" fontId="6" fillId="2" borderId="29" xfId="0" applyFont="1" applyFill="1" applyBorder="1" applyAlignment="1" applyProtection="1">
      <alignment horizontal="left" vertical="center" indent="1" shrinkToFit="1"/>
      <protection locked="0"/>
    </xf>
    <xf numFmtId="0" fontId="6" fillId="2" borderId="28" xfId="0" applyFont="1" applyFill="1" applyBorder="1" applyAlignment="1" applyProtection="1">
      <alignment horizontal="left" vertical="center" indent="1" shrinkToFit="1"/>
      <protection locked="0"/>
    </xf>
    <xf numFmtId="0" fontId="6" fillId="2" borderId="56" xfId="0" applyFont="1" applyFill="1" applyBorder="1" applyAlignment="1" applyProtection="1">
      <alignment horizontal="left" vertical="center" indent="1" shrinkToFit="1"/>
      <protection locked="0"/>
    </xf>
    <xf numFmtId="0" fontId="6" fillId="2" borderId="34" xfId="0" applyFont="1" applyFill="1" applyBorder="1" applyAlignment="1" applyProtection="1">
      <alignment horizontal="left" vertical="center" indent="1" shrinkToFit="1"/>
      <protection locked="0"/>
    </xf>
    <xf numFmtId="0" fontId="6" fillId="2" borderId="25" xfId="0" applyFont="1" applyFill="1" applyBorder="1" applyAlignment="1" applyProtection="1">
      <alignment horizontal="left" vertical="center" indent="1" shrinkToFit="1"/>
      <protection locked="0"/>
    </xf>
    <xf numFmtId="0" fontId="6" fillId="2" borderId="54" xfId="0" applyFont="1" applyFill="1" applyBorder="1" applyAlignment="1" applyProtection="1">
      <alignment horizontal="left" vertical="center" indent="1" shrinkToFit="1"/>
      <protection locked="0"/>
    </xf>
    <xf numFmtId="0" fontId="6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30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55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35" xfId="1" applyNumberFormat="1" applyFont="1" applyFill="1" applyBorder="1" applyAlignment="1" applyProtection="1">
      <alignment horizontal="center" vertical="center" shrinkToFit="1"/>
      <protection locked="0"/>
    </xf>
    <xf numFmtId="0" fontId="15" fillId="3" borderId="24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 shrinkToFit="1"/>
    </xf>
    <xf numFmtId="0" fontId="15" fillId="3" borderId="54" xfId="0" applyFont="1" applyFill="1" applyBorder="1" applyAlignment="1">
      <alignment horizontal="center" vertical="center" shrinkToFit="1"/>
    </xf>
    <xf numFmtId="0" fontId="15" fillId="3" borderId="35" xfId="0" applyFont="1" applyFill="1" applyBorder="1" applyAlignment="1">
      <alignment horizontal="center" vertical="center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38" fontId="11" fillId="0" borderId="20" xfId="1" applyFont="1" applyFill="1" applyBorder="1" applyAlignment="1" applyProtection="1">
      <alignment horizontal="right" vertical="center" shrinkToFit="1"/>
    </xf>
    <xf numFmtId="38" fontId="11" fillId="0" borderId="21" xfId="1" applyFont="1" applyFill="1" applyBorder="1" applyAlignment="1" applyProtection="1">
      <alignment horizontal="right" vertical="center" shrinkToFit="1"/>
    </xf>
    <xf numFmtId="38" fontId="11" fillId="0" borderId="22" xfId="1" applyFont="1" applyFill="1" applyBorder="1" applyAlignment="1" applyProtection="1">
      <alignment horizontal="right" vertical="center" shrinkToFit="1"/>
    </xf>
    <xf numFmtId="38" fontId="11" fillId="0" borderId="36" xfId="1" applyFont="1" applyFill="1" applyBorder="1" applyAlignment="1" applyProtection="1">
      <alignment horizontal="right" vertical="center" shrinkToFit="1"/>
    </xf>
    <xf numFmtId="38" fontId="11" fillId="0" borderId="37" xfId="1" applyFont="1" applyFill="1" applyBorder="1" applyAlignment="1" applyProtection="1">
      <alignment horizontal="right" vertical="center" shrinkToFit="1"/>
    </xf>
    <xf numFmtId="38" fontId="11" fillId="0" borderId="38" xfId="1" applyFont="1" applyFill="1" applyBorder="1" applyAlignment="1" applyProtection="1">
      <alignment horizontal="right" vertical="center" shrinkToFit="1"/>
    </xf>
    <xf numFmtId="0" fontId="6" fillId="2" borderId="0" xfId="0" applyFont="1" applyFill="1" applyAlignment="1" applyProtection="1">
      <alignment horizontal="left" vertical="center" indent="1" shrinkToFit="1"/>
      <protection locked="0"/>
    </xf>
    <xf numFmtId="0" fontId="6" fillId="2" borderId="7" xfId="0" applyFont="1" applyFill="1" applyBorder="1" applyAlignment="1" applyProtection="1">
      <alignment horizontal="left" vertical="center" indent="1" shrinkToFit="1"/>
      <protection locked="0"/>
    </xf>
    <xf numFmtId="0" fontId="6" fillId="2" borderId="3" xfId="0" applyFont="1" applyFill="1" applyBorder="1" applyAlignment="1" applyProtection="1">
      <alignment horizontal="left" vertical="center" indent="1" shrinkToFit="1"/>
      <protection locked="0"/>
    </xf>
    <xf numFmtId="0" fontId="6" fillId="2" borderId="41" xfId="0" applyFont="1" applyFill="1" applyBorder="1" applyAlignment="1" applyProtection="1">
      <alignment horizontal="left" vertical="center" indent="1" shrinkToFit="1"/>
      <protection locked="0"/>
    </xf>
    <xf numFmtId="38" fontId="11" fillId="3" borderId="14" xfId="1" applyFont="1" applyFill="1" applyBorder="1" applyAlignment="1" applyProtection="1">
      <alignment horizontal="right" vertical="center" shrinkToFit="1"/>
    </xf>
    <xf numFmtId="38" fontId="11" fillId="3" borderId="15" xfId="1" applyFont="1" applyFill="1" applyBorder="1" applyAlignment="1" applyProtection="1">
      <alignment horizontal="right" vertical="center" shrinkToFit="1"/>
    </xf>
    <xf numFmtId="38" fontId="11" fillId="3" borderId="16" xfId="1" applyFont="1" applyFill="1" applyBorder="1" applyAlignment="1" applyProtection="1">
      <alignment horizontal="right" vertical="center" shrinkToFit="1"/>
    </xf>
    <xf numFmtId="38" fontId="11" fillId="3" borderId="20" xfId="1" applyFont="1" applyFill="1" applyBorder="1" applyAlignment="1" applyProtection="1">
      <alignment horizontal="right" vertical="center" shrinkToFit="1"/>
    </xf>
    <xf numFmtId="38" fontId="11" fillId="3" borderId="21" xfId="1" applyFont="1" applyFill="1" applyBorder="1" applyAlignment="1" applyProtection="1">
      <alignment horizontal="right" vertical="center" shrinkToFit="1"/>
    </xf>
    <xf numFmtId="38" fontId="11" fillId="3" borderId="22" xfId="1" applyFont="1" applyFill="1" applyBorder="1" applyAlignment="1" applyProtection="1">
      <alignment horizontal="right" vertical="center" shrinkToFit="1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38" fontId="11" fillId="0" borderId="20" xfId="1" applyFont="1" applyFill="1" applyBorder="1" applyAlignment="1" applyProtection="1">
      <alignment horizontal="right" vertical="center" shrinkToFit="1"/>
      <protection locked="0"/>
    </xf>
    <xf numFmtId="38" fontId="11" fillId="0" borderId="21" xfId="1" applyFont="1" applyFill="1" applyBorder="1" applyAlignment="1" applyProtection="1">
      <alignment horizontal="right" vertical="center" shrinkToFit="1"/>
      <protection locked="0"/>
    </xf>
    <xf numFmtId="38" fontId="11" fillId="0" borderId="22" xfId="1" applyFont="1" applyFill="1" applyBorder="1" applyAlignment="1" applyProtection="1">
      <alignment horizontal="right" vertical="center" shrinkToFit="1"/>
      <protection locked="0"/>
    </xf>
    <xf numFmtId="0" fontId="2" fillId="2" borderId="98" xfId="0" applyFont="1" applyFill="1" applyBorder="1" applyAlignment="1" applyProtection="1">
      <alignment horizontal="center" vertical="center"/>
      <protection locked="0"/>
    </xf>
    <xf numFmtId="0" fontId="2" fillId="2" borderId="99" xfId="0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0" fontId="2" fillId="2" borderId="102" xfId="0" applyFont="1" applyFill="1" applyBorder="1" applyAlignment="1" applyProtection="1">
      <alignment horizontal="center" vertical="center"/>
      <protection locked="0"/>
    </xf>
    <xf numFmtId="0" fontId="2" fillId="2" borderId="104" xfId="0" applyFont="1" applyFill="1" applyBorder="1" applyAlignment="1" applyProtection="1">
      <alignment horizontal="center" vertical="center"/>
      <protection locked="0"/>
    </xf>
    <xf numFmtId="0" fontId="2" fillId="2" borderId="105" xfId="0" applyFont="1" applyFill="1" applyBorder="1" applyAlignment="1" applyProtection="1">
      <alignment horizontal="center" vertical="center"/>
      <protection locked="0"/>
    </xf>
    <xf numFmtId="0" fontId="9" fillId="2" borderId="95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110" xfId="0" applyFont="1" applyFill="1" applyBorder="1" applyAlignment="1">
      <alignment horizontal="center" vertical="center" shrinkToFit="1"/>
    </xf>
    <xf numFmtId="0" fontId="9" fillId="2" borderId="96" xfId="0" applyFont="1" applyFill="1" applyBorder="1" applyAlignment="1">
      <alignment horizontal="center" vertical="center" shrinkToFit="1"/>
    </xf>
    <xf numFmtId="0" fontId="9" fillId="2" borderId="112" xfId="0" applyFont="1" applyFill="1" applyBorder="1" applyAlignment="1">
      <alignment horizontal="center" vertical="center" shrinkToFit="1"/>
    </xf>
    <xf numFmtId="0" fontId="9" fillId="2" borderId="11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116032</xdr:colOff>
      <xdr:row>43</xdr:row>
      <xdr:rowOff>5048</xdr:rowOff>
    </xdr:from>
    <xdr:ext cx="1056409" cy="202892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4278457" y="1119473"/>
          <a:ext cx="1056409" cy="202892"/>
        </a:xfrm>
        <a:prstGeom prst="wedgeRoundRectCallout">
          <a:avLst>
            <a:gd name="adj1" fmla="val 50981"/>
            <a:gd name="adj2" fmla="val -206962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末日を入力</a:t>
          </a:r>
        </a:p>
      </xdr:txBody>
    </xdr:sp>
    <xdr:clientData/>
  </xdr:oneCellAnchor>
  <xdr:oneCellAnchor>
    <xdr:from>
      <xdr:col>0</xdr:col>
      <xdr:colOff>171450</xdr:colOff>
      <xdr:row>1</xdr:row>
      <xdr:rowOff>29848</xdr:rowOff>
    </xdr:from>
    <xdr:ext cx="4791075" cy="2351402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71450" y="7459348"/>
          <a:ext cx="4791075" cy="2351402"/>
        </a:xfrm>
        <a:prstGeom prst="roundRect">
          <a:avLst>
            <a:gd name="adj" fmla="val 8754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lIns="18288" tIns="0" rIns="0" bIns="0" numCol="1" spcCol="0" rtlCol="0" anchor="ctr" anchorCtr="0" upright="1">
          <a:noAutofit/>
        </a:bodyPr>
        <a:lstStyle/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◇注文書を確認の上、正確にご記入ください。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Ｂ累計出来高は千円未満切捨で記入し、Ａ契約金額に千円未満の</a:t>
          </a:r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     端数がある場合は、最終請求時に計上してください。</a:t>
          </a:r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Ａ契約金額＝Ｂ累計出来高の場合は支払率を１００％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で入力してください。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kumimoji="1" lang="ja-JP" altLang="en-US" sz="105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Ｄ前月迄入金額は支払明細書の「支払総額」の税抜金額を計上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してください。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◇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同じ現場で複数の注文書が出ている場合は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、列記してご入力ください。</a:t>
          </a:r>
          <a:endParaRPr kumimoji="1" lang="en-US" altLang="ja-JP" sz="105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35</xdr:col>
      <xdr:colOff>123825</xdr:colOff>
      <xdr:row>37</xdr:row>
      <xdr:rowOff>76200</xdr:rowOff>
    </xdr:from>
    <xdr:ext cx="1257300" cy="315338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457950" y="447675"/>
          <a:ext cx="1257300" cy="315338"/>
        </a:xfrm>
        <a:prstGeom prst="wedgeRoundRectCallout">
          <a:avLst>
            <a:gd name="adj1" fmla="val -45057"/>
            <a:gd name="adj2" fmla="val 107668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注文書に記載有り</a:t>
          </a:r>
        </a:p>
      </xdr:txBody>
    </xdr:sp>
    <xdr:clientData/>
  </xdr:oneCellAnchor>
  <xdr:oneCellAnchor>
    <xdr:from>
      <xdr:col>5</xdr:col>
      <xdr:colOff>123826</xdr:colOff>
      <xdr:row>64</xdr:row>
      <xdr:rowOff>21578</xdr:rowOff>
    </xdr:from>
    <xdr:ext cx="2371724" cy="202892"/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028701" y="3736328"/>
          <a:ext cx="2371724" cy="202892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注文書に記載有り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34</xdr:col>
      <xdr:colOff>142875</xdr:colOff>
      <xdr:row>50</xdr:row>
      <xdr:rowOff>22670</xdr:rowOff>
    </xdr:from>
    <xdr:ext cx="2371724" cy="405785"/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6296025" y="6213920"/>
          <a:ext cx="2371724" cy="405785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spAutoFit/>
        </a:bodyPr>
        <a:lstStyle/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住所・会社名・電話番号・担当者名を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ご入力ください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1</xdr:col>
      <xdr:colOff>9526</xdr:colOff>
      <xdr:row>21</xdr:row>
      <xdr:rowOff>114300</xdr:rowOff>
    </xdr:from>
    <xdr:ext cx="2695574" cy="866776"/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190501" y="10020300"/>
          <a:ext cx="2695574" cy="866776"/>
        </a:xfrm>
        <a:prstGeom prst="round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不明な点がございましたら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津山事業本部へお問い合わせください。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/>
          <a:r>
            <a:rPr kumimoji="1" lang="en-US" altLang="ja-JP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TEL:0868-25-2258</a:t>
          </a:r>
        </a:p>
      </xdr:txBody>
    </xdr:sp>
    <xdr:clientData/>
  </xdr:oneCellAnchor>
  <xdr:oneCellAnchor>
    <xdr:from>
      <xdr:col>7</xdr:col>
      <xdr:colOff>0</xdr:colOff>
      <xdr:row>48</xdr:row>
      <xdr:rowOff>17196</xdr:rowOff>
    </xdr:from>
    <xdr:ext cx="1581150" cy="202892"/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266825" y="1874571"/>
          <a:ext cx="1581150" cy="202892"/>
        </a:xfrm>
        <a:prstGeom prst="wedgeRoundRectCallout">
          <a:avLst>
            <a:gd name="adj1" fmla="val -41517"/>
            <a:gd name="adj2" fmla="val 245070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消費税率を必ず選択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0</xdr:col>
      <xdr:colOff>180974</xdr:colOff>
      <xdr:row>37</xdr:row>
      <xdr:rowOff>114299</xdr:rowOff>
    </xdr:from>
    <xdr:ext cx="2085975" cy="314325"/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80974" y="485774"/>
          <a:ext cx="2085975" cy="314325"/>
        </a:xfrm>
        <a:prstGeom prst="roundRect">
          <a:avLst/>
        </a:prstGeom>
        <a:solidFill>
          <a:srgbClr val="FFCCCC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 b="0" i="0" baseline="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注文書が出ている場合に使用</a:t>
          </a:r>
          <a:endParaRPr kumimoji="1" lang="en-US" altLang="ja-JP" sz="1100" b="0" i="0" baseline="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oneCellAnchor>
  <xdr:oneCellAnchor>
    <xdr:from>
      <xdr:col>43</xdr:col>
      <xdr:colOff>152400</xdr:colOff>
      <xdr:row>37</xdr:row>
      <xdr:rowOff>12854</xdr:rowOff>
    </xdr:from>
    <xdr:ext cx="1447800" cy="405785"/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934325" y="384329"/>
          <a:ext cx="1447800" cy="405785"/>
        </a:xfrm>
        <a:prstGeom prst="wedgeRoundRectCallout">
          <a:avLst>
            <a:gd name="adj1" fmla="val -38958"/>
            <a:gd name="adj2" fmla="val 83540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課税業者は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登録番号を記入</a:t>
          </a:r>
        </a:p>
      </xdr:txBody>
    </xdr:sp>
    <xdr:clientData/>
  </xdr:oneCellAnchor>
  <xdr:oneCellAnchor>
    <xdr:from>
      <xdr:col>32</xdr:col>
      <xdr:colOff>38100</xdr:colOff>
      <xdr:row>63</xdr:row>
      <xdr:rowOff>57150</xdr:rowOff>
    </xdr:from>
    <xdr:ext cx="1495425" cy="405785"/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829300" y="3648075"/>
          <a:ext cx="1495425" cy="405785"/>
        </a:xfrm>
        <a:prstGeom prst="wedgeRoundRectCallout">
          <a:avLst>
            <a:gd name="adj1" fmla="val -38239"/>
            <a:gd name="adj2" fmla="val 104666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工種№を入力すると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自動で表示されます</a:t>
          </a:r>
        </a:p>
      </xdr:txBody>
    </xdr:sp>
    <xdr:clientData/>
  </xdr:oneCellAnchor>
  <xdr:oneCellAnchor>
    <xdr:from>
      <xdr:col>5</xdr:col>
      <xdr:colOff>57150</xdr:colOff>
      <xdr:row>79</xdr:row>
      <xdr:rowOff>50954</xdr:rowOff>
    </xdr:from>
    <xdr:ext cx="1876425" cy="60867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962025" y="5623079"/>
          <a:ext cx="1876425" cy="608677"/>
        </a:xfrm>
        <a:prstGeom prst="wedgeRoundRectCallout">
          <a:avLst>
            <a:gd name="adj1" fmla="val -2064"/>
            <a:gd name="adj2" fmla="val -91726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sp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請求月までの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累計出来高（千円未満切捨）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を入力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17</xdr:col>
      <xdr:colOff>76200</xdr:colOff>
      <xdr:row>80</xdr:row>
      <xdr:rowOff>9525</xdr:rowOff>
    </xdr:from>
    <xdr:ext cx="1495425" cy="447675"/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152775" y="5705475"/>
          <a:ext cx="1495425" cy="447675"/>
        </a:xfrm>
        <a:prstGeom prst="wedgeRoundRectCallout">
          <a:avLst>
            <a:gd name="adj1" fmla="val -17220"/>
            <a:gd name="adj2" fmla="val -128595"/>
            <a:gd name="adj3" fmla="val 16667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 upright="1">
          <a:noAutofit/>
        </a:bodyPr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今まで請求した税抜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累計金額を入力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43</xdr:row>
          <xdr:rowOff>123825</xdr:rowOff>
        </xdr:from>
        <xdr:to>
          <xdr:col>43</xdr:col>
          <xdr:colOff>95250</xdr:colOff>
          <xdr:row>46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42</xdr:col>
      <xdr:colOff>9525</xdr:colOff>
      <xdr:row>57</xdr:row>
      <xdr:rowOff>38100</xdr:rowOff>
    </xdr:from>
    <xdr:ext cx="1809750" cy="825500"/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A2A22D8F-A00D-4130-A977-1F1351566503}"/>
            </a:ext>
          </a:extLst>
        </xdr:cNvPr>
        <xdr:cNvSpPr/>
      </xdr:nvSpPr>
      <xdr:spPr bwMode="auto">
        <a:xfrm>
          <a:off x="7610475" y="7096125"/>
          <a:ext cx="1809750" cy="825500"/>
        </a:xfrm>
        <a:prstGeom prst="wedgeRoundRectCallout">
          <a:avLst>
            <a:gd name="adj1" fmla="val 27718"/>
            <a:gd name="adj2" fmla="val -99034"/>
            <a:gd name="adj3" fmla="val 16667"/>
          </a:avLst>
        </a:prstGeom>
        <a:solidFill>
          <a:srgbClr val="FFCCFF"/>
        </a:solidFill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>
          <a:noAutofit/>
        </a:bodyPr>
        <a:lstStyle/>
        <a:p>
          <a:pPr algn="l"/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紙で提出される場合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２枚印刷し、押印してください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76200</xdr:colOff>
          <xdr:row>13</xdr:row>
          <xdr:rowOff>9525</xdr:rowOff>
        </xdr:from>
        <xdr:to>
          <xdr:col>43</xdr:col>
          <xdr:colOff>123825</xdr:colOff>
          <xdr:row>15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93"/>
  <sheetViews>
    <sheetView showGridLines="0" showRowColHeaders="0" tabSelected="1" view="pageBreakPreview" zoomScaleNormal="100" zoomScaleSheetLayoutView="100" workbookViewId="0">
      <selection activeCell="AI43" sqref="AI43:AL46"/>
    </sheetView>
  </sheetViews>
  <sheetFormatPr defaultColWidth="2.375" defaultRowHeight="9.75" customHeight="1" x14ac:dyDescent="0.4"/>
  <sheetData>
    <row r="1" spans="1:53" ht="9.75" customHeight="1" x14ac:dyDescent="0.15">
      <c r="A1" s="2"/>
      <c r="B1" s="35"/>
      <c r="C1" s="3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  <c r="Q1" s="29"/>
      <c r="R1" s="30"/>
      <c r="S1" s="30"/>
      <c r="T1" s="30"/>
      <c r="U1" s="30"/>
      <c r="V1" s="30"/>
      <c r="W1" s="30"/>
      <c r="X1" s="31"/>
      <c r="Y1" s="31"/>
      <c r="Z1" s="31"/>
      <c r="AA1" s="31"/>
      <c r="AB1" s="31"/>
      <c r="AC1" s="31"/>
      <c r="AD1" s="32"/>
      <c r="AE1" s="32"/>
      <c r="AF1" s="32"/>
      <c r="AG1" s="32"/>
      <c r="AH1" s="32"/>
      <c r="AI1" s="32"/>
      <c r="AJ1" s="33"/>
    </row>
    <row r="2" spans="1:53" ht="9.75" customHeight="1" x14ac:dyDescent="0.4">
      <c r="AC2" s="238" t="s">
        <v>22</v>
      </c>
      <c r="AD2" s="238"/>
      <c r="AE2" s="238"/>
      <c r="AF2" s="238"/>
      <c r="AG2" s="238"/>
      <c r="AH2" s="238"/>
      <c r="AI2" s="238"/>
      <c r="AJ2" s="238"/>
      <c r="AK2" s="238"/>
      <c r="AL2" s="2"/>
      <c r="AM2" s="2"/>
      <c r="AN2" s="2"/>
      <c r="AO2" s="2"/>
      <c r="AP2" s="2"/>
      <c r="AQ2" s="2"/>
      <c r="AR2" s="2"/>
      <c r="AS2" s="2"/>
    </row>
    <row r="3" spans="1:53" ht="9.75" customHeight="1" x14ac:dyDescent="0.4">
      <c r="AC3" s="238"/>
      <c r="AD3" s="238"/>
      <c r="AE3" s="238"/>
      <c r="AF3" s="238"/>
      <c r="AG3" s="238"/>
      <c r="AH3" s="238"/>
      <c r="AI3" s="238"/>
      <c r="AJ3" s="238"/>
      <c r="AK3" s="238"/>
      <c r="AL3" s="2"/>
      <c r="AM3" s="2"/>
      <c r="AN3" s="2"/>
      <c r="AO3" s="2"/>
      <c r="AP3" s="2"/>
      <c r="AQ3" s="2"/>
      <c r="AR3" s="2"/>
      <c r="AS3" s="2"/>
    </row>
    <row r="4" spans="1:53" ht="9.75" customHeight="1" x14ac:dyDescent="0.4">
      <c r="AC4" s="58">
        <v>1</v>
      </c>
      <c r="AD4" s="46" t="s">
        <v>337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</row>
    <row r="5" spans="1:53" ht="9.75" customHeight="1" x14ac:dyDescent="0.4">
      <c r="AC5" s="58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</row>
    <row r="6" spans="1:53" ht="9.75" customHeight="1" x14ac:dyDescent="0.4">
      <c r="AC6" s="58">
        <v>2</v>
      </c>
      <c r="AD6" s="46" t="s">
        <v>331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</row>
    <row r="7" spans="1:53" ht="9.75" customHeight="1" x14ac:dyDescent="0.4">
      <c r="AC7" s="58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</row>
    <row r="8" spans="1:53" ht="9.75" customHeight="1" x14ac:dyDescent="0.4">
      <c r="AC8" s="58"/>
      <c r="AD8" s="420" t="s">
        <v>345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</row>
    <row r="9" spans="1:53" ht="9.75" customHeight="1" x14ac:dyDescent="0.4">
      <c r="AC9" s="58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</row>
    <row r="10" spans="1:53" ht="9.75" customHeight="1" x14ac:dyDescent="0.4">
      <c r="AC10" s="58">
        <v>3</v>
      </c>
      <c r="AD10" s="46" t="s">
        <v>33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</row>
    <row r="11" spans="1:53" ht="9.75" customHeight="1" x14ac:dyDescent="0.4">
      <c r="AC11" s="58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</row>
    <row r="12" spans="1:53" ht="9.75" customHeight="1" x14ac:dyDescent="0.4">
      <c r="AC12" s="58"/>
      <c r="AD12" s="46" t="s">
        <v>333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</row>
    <row r="13" spans="1:53" ht="9.75" customHeight="1" x14ac:dyDescent="0.4">
      <c r="AC13" s="58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</row>
    <row r="14" spans="1:53" ht="9.75" customHeight="1" x14ac:dyDescent="0.4">
      <c r="AC14" s="58">
        <v>4</v>
      </c>
      <c r="AD14" s="46" t="s">
        <v>39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</row>
    <row r="15" spans="1:53" ht="9.75" customHeight="1" x14ac:dyDescent="0.4">
      <c r="AC15" s="58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</row>
    <row r="16" spans="1:53" ht="9.75" customHeight="1" x14ac:dyDescent="0.4">
      <c r="AC16" s="58"/>
      <c r="AD16" s="46" t="s">
        <v>40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</row>
    <row r="17" spans="23:53" ht="9.75" customHeight="1" x14ac:dyDescent="0.4">
      <c r="AC17" s="58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</row>
    <row r="18" spans="23:53" ht="9.75" customHeight="1" x14ac:dyDescent="0.4">
      <c r="AC18" s="58">
        <v>5</v>
      </c>
      <c r="AD18" s="46" t="s">
        <v>41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</row>
    <row r="19" spans="23:53" ht="9.75" customHeight="1" x14ac:dyDescent="0.4">
      <c r="AC19" s="58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</row>
    <row r="20" spans="23:53" ht="9.75" customHeight="1" x14ac:dyDescent="0.4"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23:53" ht="9.75" customHeight="1" x14ac:dyDescent="0.4">
      <c r="AC21" s="58" t="s">
        <v>42</v>
      </c>
      <c r="AD21" s="46" t="s">
        <v>338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</row>
    <row r="22" spans="23:53" ht="9.75" customHeight="1" x14ac:dyDescent="0.4">
      <c r="AC22" s="58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</row>
    <row r="23" spans="23:53" ht="9.75" customHeight="1" x14ac:dyDescent="0.4">
      <c r="AC23" s="58"/>
      <c r="AD23" s="46" t="s">
        <v>43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</row>
    <row r="24" spans="23:53" ht="9.75" customHeight="1" x14ac:dyDescent="0.4">
      <c r="W24" s="45"/>
      <c r="AC24" s="58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</row>
    <row r="25" spans="23:53" ht="9.75" customHeight="1" x14ac:dyDescent="0.4">
      <c r="AC25" s="58" t="s">
        <v>42</v>
      </c>
      <c r="AD25" s="46" t="s">
        <v>44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</row>
    <row r="26" spans="23:53" ht="9.75" customHeight="1" x14ac:dyDescent="0.4">
      <c r="AC26" s="58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</row>
    <row r="27" spans="23:53" ht="9.75" customHeight="1" x14ac:dyDescent="0.4">
      <c r="AC27" s="58"/>
      <c r="AD27" s="46" t="s">
        <v>46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</row>
    <row r="28" spans="23:53" ht="9.75" customHeight="1" x14ac:dyDescent="0.4">
      <c r="AC28" s="58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</row>
    <row r="30" spans="23:53" ht="9.75" customHeight="1" x14ac:dyDescent="0.4">
      <c r="AC30" s="353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</row>
    <row r="31" spans="23:53" ht="9.75" customHeight="1" x14ac:dyDescent="0.4">
      <c r="AC31" s="353"/>
      <c r="AD31" s="354"/>
      <c r="AE31" s="354"/>
      <c r="AF31" s="354"/>
      <c r="AG31" s="354"/>
      <c r="AH31" s="354"/>
      <c r="AI31" s="354"/>
      <c r="AJ31" s="354"/>
      <c r="AK31" s="354"/>
      <c r="AL31" s="354"/>
      <c r="AM31" s="354"/>
      <c r="AN31" s="354"/>
      <c r="AO31" s="354"/>
      <c r="AP31" s="354"/>
      <c r="AQ31" s="354"/>
      <c r="AR31" s="354"/>
      <c r="AS31" s="354"/>
      <c r="AT31" s="354"/>
      <c r="AU31" s="354"/>
      <c r="AV31" s="354"/>
      <c r="AW31" s="354"/>
      <c r="AX31" s="354"/>
      <c r="AY31" s="354"/>
      <c r="AZ31" s="354"/>
      <c r="BA31" s="354"/>
    </row>
    <row r="32" spans="23:53" ht="9.75" customHeight="1" x14ac:dyDescent="0.4">
      <c r="AC32" s="43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1:53" ht="9.75" customHeight="1" x14ac:dyDescent="0.4">
      <c r="AC33" s="43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</row>
    <row r="34" spans="1:53" ht="9.7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53" ht="9.75" customHeight="1" x14ac:dyDescent="0.4">
      <c r="A35" s="2"/>
      <c r="B35" s="352" t="s">
        <v>342</v>
      </c>
      <c r="C35" s="352"/>
      <c r="D35" s="352"/>
      <c r="E35" s="352"/>
      <c r="F35" s="35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9.75" customHeight="1" x14ac:dyDescent="0.4">
      <c r="B36" s="352"/>
      <c r="C36" s="352"/>
      <c r="D36" s="352"/>
      <c r="E36" s="352"/>
      <c r="F36" s="352"/>
      <c r="G36" s="2"/>
      <c r="M36" s="2"/>
      <c r="N36" s="2"/>
      <c r="O36" s="2"/>
      <c r="P36" s="2"/>
      <c r="Q36" s="2"/>
      <c r="R36" s="2"/>
      <c r="S36" s="2"/>
      <c r="T36" s="112" t="s">
        <v>1</v>
      </c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2"/>
      <c r="AK36" s="2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1:53" ht="9.75" customHeight="1" thickBot="1" x14ac:dyDescent="0.45">
      <c r="B37" s="352"/>
      <c r="C37" s="352"/>
      <c r="D37" s="352"/>
      <c r="E37" s="352"/>
      <c r="F37" s="352"/>
      <c r="G37" s="2"/>
      <c r="M37" s="2"/>
      <c r="N37" s="2"/>
      <c r="O37" s="2"/>
      <c r="P37" s="2"/>
      <c r="Q37" s="2"/>
      <c r="R37" s="2"/>
      <c r="S37" s="2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2"/>
      <c r="AK37" s="2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1:53" ht="9.75" customHeight="1" thickTop="1" x14ac:dyDescent="0.15">
      <c r="A38" s="2"/>
      <c r="B38" s="37"/>
      <c r="C38" s="37"/>
      <c r="D38" s="3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4"/>
      <c r="U38" s="4"/>
      <c r="V38" s="2"/>
      <c r="W38" s="2"/>
      <c r="X38" s="2"/>
      <c r="Y38" s="2"/>
      <c r="Z38" s="2"/>
      <c r="AA38" s="2"/>
      <c r="AB38" s="2"/>
      <c r="AC38" s="2"/>
      <c r="AD38" s="2"/>
      <c r="AE38" s="4"/>
      <c r="AF38" s="4"/>
      <c r="AG38" s="4"/>
      <c r="AH38" s="4"/>
      <c r="AI38" s="2"/>
      <c r="AJ38" s="2"/>
      <c r="AK38" s="2"/>
      <c r="AL38" s="2"/>
      <c r="AM38" s="2"/>
      <c r="AN38" s="2"/>
      <c r="AO38" s="2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1:53" ht="9.75" customHeight="1" x14ac:dyDescent="0.15">
      <c r="A39" s="2"/>
      <c r="B39" s="37"/>
      <c r="C39" s="37"/>
      <c r="D39" s="37"/>
      <c r="E39" s="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114" t="s">
        <v>2</v>
      </c>
      <c r="W39" s="114"/>
      <c r="X39" s="351">
        <v>2025</v>
      </c>
      <c r="Y39" s="351"/>
      <c r="Z39" s="351"/>
      <c r="AA39" s="114" t="s">
        <v>3</v>
      </c>
      <c r="AB39" s="351">
        <v>1</v>
      </c>
      <c r="AC39" s="351"/>
      <c r="AD39" s="114" t="s">
        <v>4</v>
      </c>
      <c r="AE39" s="351">
        <v>31</v>
      </c>
      <c r="AF39" s="351"/>
      <c r="AG39" s="114" t="s">
        <v>5</v>
      </c>
      <c r="AH39" s="2"/>
      <c r="AI39" s="2"/>
      <c r="AJ39" s="3"/>
      <c r="AK39" s="3"/>
      <c r="AL39" s="2"/>
      <c r="AM39" s="2"/>
      <c r="AN39" s="2"/>
      <c r="AO39" s="2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1:53" ht="9.7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114"/>
      <c r="W40" s="114"/>
      <c r="X40" s="351"/>
      <c r="Y40" s="351"/>
      <c r="Z40" s="351"/>
      <c r="AA40" s="114"/>
      <c r="AB40" s="351"/>
      <c r="AC40" s="351"/>
      <c r="AD40" s="114"/>
      <c r="AE40" s="351"/>
      <c r="AF40" s="351"/>
      <c r="AG40" s="114"/>
      <c r="AH40" s="2"/>
      <c r="AI40" s="2"/>
      <c r="AJ40" s="2"/>
      <c r="AK40" s="2"/>
      <c r="AL40" s="2"/>
      <c r="AM40" s="2"/>
      <c r="AN40" s="2"/>
      <c r="AO40" s="2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1:53" ht="9.7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08" t="s">
        <v>6</v>
      </c>
      <c r="Y41" s="308"/>
      <c r="Z41" s="308"/>
      <c r="AA41" s="308"/>
      <c r="AB41" s="308"/>
      <c r="AC41" s="30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ht="9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2"/>
      <c r="X42" s="309"/>
      <c r="Y42" s="309"/>
      <c r="Z42" s="309"/>
      <c r="AA42" s="309"/>
      <c r="AB42" s="309"/>
      <c r="AC42" s="309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1:53" ht="9.75" customHeight="1" x14ac:dyDescent="0.4">
      <c r="A43" s="2"/>
      <c r="B43" s="321" t="s">
        <v>7</v>
      </c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6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339" t="s">
        <v>8</v>
      </c>
      <c r="AF43" s="340"/>
      <c r="AG43" s="340"/>
      <c r="AH43" s="340"/>
      <c r="AI43" s="333"/>
      <c r="AJ43" s="333"/>
      <c r="AK43" s="333"/>
      <c r="AL43" s="334"/>
      <c r="AM43" s="327" t="s">
        <v>340</v>
      </c>
      <c r="AN43" s="328"/>
      <c r="AO43" s="328"/>
      <c r="AP43" s="328"/>
      <c r="AQ43" s="323"/>
      <c r="AR43" s="323"/>
      <c r="AS43" s="323"/>
      <c r="AT43" s="323"/>
      <c r="AU43" s="323"/>
      <c r="AV43" s="323"/>
      <c r="AW43" s="323"/>
      <c r="AX43" s="323"/>
      <c r="AY43" s="323"/>
      <c r="AZ43" s="323"/>
      <c r="BA43" s="324"/>
    </row>
    <row r="44" spans="1:53" ht="9.75" customHeight="1" x14ac:dyDescent="0.4">
      <c r="A44" s="2"/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6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341"/>
      <c r="AF44" s="342"/>
      <c r="AG44" s="342"/>
      <c r="AH44" s="342"/>
      <c r="AI44" s="335"/>
      <c r="AJ44" s="335"/>
      <c r="AK44" s="335"/>
      <c r="AL44" s="336"/>
      <c r="AM44" s="329"/>
      <c r="AN44" s="330"/>
      <c r="AO44" s="330"/>
      <c r="AP44" s="330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6"/>
    </row>
    <row r="45" spans="1:53" ht="9.75" customHeight="1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341"/>
      <c r="AF45" s="342"/>
      <c r="AG45" s="342"/>
      <c r="AH45" s="342"/>
      <c r="AI45" s="335"/>
      <c r="AJ45" s="335"/>
      <c r="AK45" s="335"/>
      <c r="AL45" s="336"/>
      <c r="AM45" s="329"/>
      <c r="AN45" s="330"/>
      <c r="AO45" s="330"/>
      <c r="AP45" s="330"/>
      <c r="AQ45" s="349"/>
      <c r="AR45" s="345" t="s">
        <v>339</v>
      </c>
      <c r="AS45" s="345"/>
      <c r="AT45" s="345"/>
      <c r="AU45" s="345"/>
      <c r="AV45" s="345"/>
      <c r="AW45" s="345"/>
      <c r="AX45" s="345"/>
      <c r="AY45" s="345"/>
      <c r="AZ45" s="345"/>
      <c r="BA45" s="346"/>
    </row>
    <row r="46" spans="1:53" ht="9.75" customHeight="1" x14ac:dyDescent="0.4">
      <c r="A46" s="2"/>
      <c r="B46" s="310" t="s">
        <v>343</v>
      </c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343"/>
      <c r="AF46" s="344"/>
      <c r="AG46" s="344"/>
      <c r="AH46" s="344"/>
      <c r="AI46" s="337"/>
      <c r="AJ46" s="337"/>
      <c r="AK46" s="337"/>
      <c r="AL46" s="338"/>
      <c r="AM46" s="331"/>
      <c r="AN46" s="332"/>
      <c r="AO46" s="332"/>
      <c r="AP46" s="332"/>
      <c r="AQ46" s="350"/>
      <c r="AR46" s="347"/>
      <c r="AS46" s="347"/>
      <c r="AT46" s="347"/>
      <c r="AU46" s="347"/>
      <c r="AV46" s="347"/>
      <c r="AW46" s="347"/>
      <c r="AX46" s="347"/>
      <c r="AY46" s="347"/>
      <c r="AZ46" s="347"/>
      <c r="BA46" s="348"/>
    </row>
    <row r="47" spans="1:53" ht="9.75" customHeight="1" x14ac:dyDescent="0.4">
      <c r="A47" s="2"/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311" t="s">
        <v>9</v>
      </c>
      <c r="AF47" s="78"/>
      <c r="AG47" s="78"/>
      <c r="AH47" s="312"/>
      <c r="AI47" s="313" t="s">
        <v>10</v>
      </c>
      <c r="AJ47" s="314"/>
      <c r="AK47" s="314"/>
      <c r="AL47" s="314"/>
      <c r="AM47" s="31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6"/>
    </row>
    <row r="48" spans="1:53" ht="9.75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50"/>
      <c r="AF48" s="48"/>
      <c r="AG48" s="48"/>
      <c r="AH48" s="185"/>
      <c r="AI48" s="313"/>
      <c r="AJ48" s="314"/>
      <c r="AK48" s="314"/>
      <c r="AL48" s="314"/>
      <c r="AM48" s="31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7"/>
    </row>
    <row r="49" spans="1:53" ht="9.75" customHeight="1" thickBo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50"/>
      <c r="AF49" s="48"/>
      <c r="AG49" s="48"/>
      <c r="AH49" s="185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316"/>
    </row>
    <row r="50" spans="1:53" ht="9.75" customHeight="1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317" t="s">
        <v>11</v>
      </c>
      <c r="S50" s="318"/>
      <c r="T50" s="318"/>
      <c r="U50" s="318"/>
      <c r="V50" s="318"/>
      <c r="W50" s="318"/>
      <c r="X50" s="318"/>
      <c r="Y50" s="318"/>
      <c r="Z50" s="318"/>
      <c r="AA50" s="318"/>
      <c r="AB50" s="319"/>
      <c r="AC50" s="2"/>
      <c r="AD50" s="2"/>
      <c r="AE50" s="50"/>
      <c r="AF50" s="48"/>
      <c r="AG50" s="48"/>
      <c r="AH50" s="185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316"/>
    </row>
    <row r="51" spans="1:53" ht="9.75" customHeight="1" thickBot="1" x14ac:dyDescent="0.45">
      <c r="A51" s="2"/>
      <c r="B51" s="22"/>
      <c r="C51" s="22"/>
      <c r="D51" s="22"/>
      <c r="E51" s="22"/>
      <c r="F51" s="22"/>
      <c r="G51" s="22"/>
      <c r="H51" s="22"/>
      <c r="I51" s="2"/>
      <c r="J51" s="2"/>
      <c r="K51" s="2"/>
      <c r="L51" s="2"/>
      <c r="M51" s="2"/>
      <c r="N51" s="2"/>
      <c r="O51" s="2"/>
      <c r="P51" s="2"/>
      <c r="Q51" s="2"/>
      <c r="R51" s="117"/>
      <c r="S51" s="118"/>
      <c r="T51" s="118"/>
      <c r="U51" s="118"/>
      <c r="V51" s="118"/>
      <c r="W51" s="118"/>
      <c r="X51" s="118"/>
      <c r="Y51" s="118"/>
      <c r="Z51" s="118"/>
      <c r="AA51" s="118"/>
      <c r="AB51" s="320"/>
      <c r="AC51" s="2"/>
      <c r="AD51" s="2"/>
      <c r="AE51" s="50" t="s">
        <v>12</v>
      </c>
      <c r="AF51" s="48"/>
      <c r="AG51" s="48"/>
      <c r="AH51" s="185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86"/>
      <c r="BA51" s="187"/>
    </row>
    <row r="52" spans="1:53" ht="9.75" customHeight="1" x14ac:dyDescent="0.4">
      <c r="A52" s="2"/>
      <c r="B52" s="188" t="s">
        <v>13</v>
      </c>
      <c r="C52" s="189"/>
      <c r="D52" s="189"/>
      <c r="E52" s="189"/>
      <c r="F52" s="189"/>
      <c r="G52" s="189"/>
      <c r="H52" s="190"/>
      <c r="I52" s="195">
        <f>X88</f>
        <v>1680000</v>
      </c>
      <c r="J52" s="196"/>
      <c r="K52" s="196"/>
      <c r="L52" s="196"/>
      <c r="M52" s="196"/>
      <c r="N52" s="196"/>
      <c r="O52" s="196"/>
      <c r="P52" s="196"/>
      <c r="Q52" s="197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2"/>
      <c r="AC52" s="2"/>
      <c r="AD52" s="2"/>
      <c r="AE52" s="50"/>
      <c r="AF52" s="48"/>
      <c r="AG52" s="48"/>
      <c r="AH52" s="185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86"/>
      <c r="BA52" s="187"/>
    </row>
    <row r="53" spans="1:53" ht="9.75" customHeight="1" x14ac:dyDescent="0.4">
      <c r="A53" s="2"/>
      <c r="B53" s="163"/>
      <c r="C53" s="164"/>
      <c r="D53" s="164"/>
      <c r="E53" s="164"/>
      <c r="F53" s="164"/>
      <c r="G53" s="164"/>
      <c r="H53" s="191"/>
      <c r="I53" s="198"/>
      <c r="J53" s="199"/>
      <c r="K53" s="199"/>
      <c r="L53" s="199"/>
      <c r="M53" s="199"/>
      <c r="N53" s="199"/>
      <c r="O53" s="199"/>
      <c r="P53" s="199"/>
      <c r="Q53" s="200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2"/>
      <c r="AD53" s="2"/>
      <c r="AE53" s="50"/>
      <c r="AF53" s="48"/>
      <c r="AG53" s="48"/>
      <c r="AH53" s="185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86"/>
      <c r="BA53" s="187"/>
    </row>
    <row r="54" spans="1:53" ht="9.75" customHeight="1" x14ac:dyDescent="0.4">
      <c r="A54" s="2"/>
      <c r="B54" s="192"/>
      <c r="C54" s="193"/>
      <c r="D54" s="193"/>
      <c r="E54" s="193"/>
      <c r="F54" s="193"/>
      <c r="G54" s="193"/>
      <c r="H54" s="194"/>
      <c r="I54" s="198"/>
      <c r="J54" s="199"/>
      <c r="K54" s="199"/>
      <c r="L54" s="199"/>
      <c r="M54" s="199"/>
      <c r="N54" s="199"/>
      <c r="O54" s="199"/>
      <c r="P54" s="199"/>
      <c r="Q54" s="200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4"/>
      <c r="AC54" s="2"/>
      <c r="AD54" s="2"/>
      <c r="AE54" s="50"/>
      <c r="AF54" s="48"/>
      <c r="AG54" s="48"/>
      <c r="AH54" s="185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86"/>
      <c r="BA54" s="187"/>
    </row>
    <row r="55" spans="1:53" ht="9.75" customHeight="1" x14ac:dyDescent="0.4">
      <c r="A55" s="2"/>
      <c r="B55" s="296" t="s">
        <v>14</v>
      </c>
      <c r="C55" s="297"/>
      <c r="D55" s="297"/>
      <c r="E55" s="297"/>
      <c r="F55" s="302">
        <v>10</v>
      </c>
      <c r="G55" s="302"/>
      <c r="H55" s="305" t="s">
        <v>15</v>
      </c>
      <c r="I55" s="167">
        <f>ROUNDDOWN(I52*F55/100,0)</f>
        <v>168000</v>
      </c>
      <c r="J55" s="168"/>
      <c r="K55" s="168"/>
      <c r="L55" s="168"/>
      <c r="M55" s="168"/>
      <c r="N55" s="168"/>
      <c r="O55" s="168"/>
      <c r="P55" s="168"/>
      <c r="Q55" s="169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4"/>
      <c r="AC55" s="2"/>
      <c r="AD55" s="2"/>
      <c r="AE55" s="50"/>
      <c r="AF55" s="48"/>
      <c r="AG55" s="48"/>
      <c r="AH55" s="185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86"/>
      <c r="BA55" s="187"/>
    </row>
    <row r="56" spans="1:53" ht="9.75" customHeight="1" x14ac:dyDescent="0.4">
      <c r="A56" s="2"/>
      <c r="B56" s="298"/>
      <c r="C56" s="299"/>
      <c r="D56" s="299"/>
      <c r="E56" s="299"/>
      <c r="F56" s="303"/>
      <c r="G56" s="303"/>
      <c r="H56" s="306"/>
      <c r="I56" s="167"/>
      <c r="J56" s="168"/>
      <c r="K56" s="168"/>
      <c r="L56" s="168"/>
      <c r="M56" s="168"/>
      <c r="N56" s="168"/>
      <c r="O56" s="168"/>
      <c r="P56" s="168"/>
      <c r="Q56" s="169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4"/>
      <c r="AC56" s="2"/>
      <c r="AD56" s="2"/>
      <c r="AE56" s="50"/>
      <c r="AF56" s="48"/>
      <c r="AG56" s="48"/>
      <c r="AH56" s="185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86"/>
      <c r="BA56" s="187"/>
    </row>
    <row r="57" spans="1:53" ht="9.75" customHeight="1" x14ac:dyDescent="0.4">
      <c r="A57" s="2"/>
      <c r="B57" s="300"/>
      <c r="C57" s="301"/>
      <c r="D57" s="301"/>
      <c r="E57" s="301"/>
      <c r="F57" s="304"/>
      <c r="G57" s="304"/>
      <c r="H57" s="307"/>
      <c r="I57" s="167"/>
      <c r="J57" s="168"/>
      <c r="K57" s="168"/>
      <c r="L57" s="168"/>
      <c r="M57" s="168"/>
      <c r="N57" s="168"/>
      <c r="O57" s="168"/>
      <c r="P57" s="168"/>
      <c r="Q57" s="169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4"/>
      <c r="AC57" s="2"/>
      <c r="AD57" s="2"/>
      <c r="AE57" s="177" t="s">
        <v>16</v>
      </c>
      <c r="AF57" s="178"/>
      <c r="AG57" s="178"/>
      <c r="AH57" s="179"/>
      <c r="AI57" s="155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7"/>
    </row>
    <row r="58" spans="1:53" ht="9.75" customHeight="1" x14ac:dyDescent="0.4">
      <c r="A58" s="2"/>
      <c r="B58" s="161" t="s">
        <v>17</v>
      </c>
      <c r="C58" s="162"/>
      <c r="D58" s="162"/>
      <c r="E58" s="162"/>
      <c r="F58" s="162"/>
      <c r="G58" s="162"/>
      <c r="H58" s="162"/>
      <c r="I58" s="167">
        <f>SUM(I52:P57)</f>
        <v>1848000</v>
      </c>
      <c r="J58" s="168"/>
      <c r="K58" s="168"/>
      <c r="L58" s="168"/>
      <c r="M58" s="168"/>
      <c r="N58" s="168"/>
      <c r="O58" s="168"/>
      <c r="P58" s="168"/>
      <c r="Q58" s="169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4"/>
      <c r="AC58" s="2"/>
      <c r="AD58" s="2"/>
      <c r="AE58" s="177"/>
      <c r="AF58" s="178"/>
      <c r="AG58" s="178"/>
      <c r="AH58" s="179"/>
      <c r="AI58" s="158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60"/>
    </row>
    <row r="59" spans="1:53" ht="9.75" customHeight="1" x14ac:dyDescent="0.4">
      <c r="A59" s="2"/>
      <c r="B59" s="163"/>
      <c r="C59" s="164"/>
      <c r="D59" s="164"/>
      <c r="E59" s="164"/>
      <c r="F59" s="164"/>
      <c r="G59" s="164"/>
      <c r="H59" s="164"/>
      <c r="I59" s="167"/>
      <c r="J59" s="168"/>
      <c r="K59" s="168"/>
      <c r="L59" s="168"/>
      <c r="M59" s="168"/>
      <c r="N59" s="168"/>
      <c r="O59" s="168"/>
      <c r="P59" s="168"/>
      <c r="Q59" s="169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4"/>
      <c r="AC59" s="2"/>
      <c r="AD59" s="2"/>
      <c r="AE59" s="177" t="s">
        <v>18</v>
      </c>
      <c r="AF59" s="178"/>
      <c r="AG59" s="178"/>
      <c r="AH59" s="179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2"/>
    </row>
    <row r="60" spans="1:53" ht="9.75" customHeight="1" thickBot="1" x14ac:dyDescent="0.45">
      <c r="A60" s="2"/>
      <c r="B60" s="165"/>
      <c r="C60" s="166"/>
      <c r="D60" s="166"/>
      <c r="E60" s="166"/>
      <c r="F60" s="166"/>
      <c r="G60" s="166"/>
      <c r="H60" s="166"/>
      <c r="I60" s="170"/>
      <c r="J60" s="171"/>
      <c r="K60" s="171"/>
      <c r="L60" s="171"/>
      <c r="M60" s="171"/>
      <c r="N60" s="171"/>
      <c r="O60" s="171"/>
      <c r="P60" s="171"/>
      <c r="Q60" s="172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6"/>
      <c r="AC60" s="2"/>
      <c r="AD60" s="2"/>
      <c r="AE60" s="66"/>
      <c r="AF60" s="67"/>
      <c r="AG60" s="67"/>
      <c r="AH60" s="180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4"/>
    </row>
    <row r="61" spans="1:53" ht="9.75" customHeight="1" thickBo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1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9.75" customHeight="1" x14ac:dyDescent="0.4">
      <c r="A62" s="2"/>
      <c r="B62" s="149" t="s">
        <v>19</v>
      </c>
      <c r="C62" s="150"/>
      <c r="D62" s="150"/>
      <c r="E62" s="150"/>
      <c r="F62" s="150"/>
      <c r="G62" s="150"/>
      <c r="H62" s="150" t="s">
        <v>20</v>
      </c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 t="s">
        <v>21</v>
      </c>
      <c r="Y62" s="150"/>
      <c r="Z62" s="150"/>
      <c r="AA62" s="150"/>
      <c r="AB62" s="153"/>
      <c r="AC62" s="1"/>
      <c r="AD62" s="7"/>
      <c r="AE62" s="55" t="s">
        <v>49</v>
      </c>
      <c r="AF62" s="56"/>
      <c r="AG62" s="56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9"/>
    </row>
    <row r="63" spans="1:53" ht="9.75" customHeight="1" x14ac:dyDescent="0.4">
      <c r="A63" s="2"/>
      <c r="B63" s="151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4"/>
      <c r="AC63" s="10"/>
      <c r="AD63" s="34"/>
      <c r="AE63" s="57"/>
      <c r="AF63" s="58"/>
      <c r="AG63" s="58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11"/>
    </row>
    <row r="64" spans="1:53" ht="9.75" customHeight="1" x14ac:dyDescent="0.4">
      <c r="A64" s="2"/>
      <c r="B64" s="239"/>
      <c r="C64" s="240"/>
      <c r="D64" s="240"/>
      <c r="E64" s="240"/>
      <c r="F64" s="240"/>
      <c r="G64" s="240"/>
      <c r="H64" s="245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6"/>
      <c r="X64" s="251" t="s">
        <v>23</v>
      </c>
      <c r="Y64" s="252"/>
      <c r="Z64" s="252"/>
      <c r="AA64" s="252"/>
      <c r="AB64" s="253"/>
      <c r="AC64" s="10"/>
      <c r="AD64" s="34"/>
      <c r="AE64" s="12"/>
      <c r="AF64" s="2"/>
      <c r="AG64" s="2"/>
      <c r="AH64" s="13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11"/>
    </row>
    <row r="65" spans="1:53" ht="9.75" customHeight="1" x14ac:dyDescent="0.4">
      <c r="A65" s="2"/>
      <c r="B65" s="241"/>
      <c r="C65" s="242"/>
      <c r="D65" s="242"/>
      <c r="E65" s="242"/>
      <c r="F65" s="242"/>
      <c r="G65" s="242"/>
      <c r="H65" s="247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8"/>
      <c r="X65" s="254"/>
      <c r="Y65" s="255"/>
      <c r="Z65" s="255"/>
      <c r="AA65" s="255"/>
      <c r="AB65" s="256"/>
      <c r="AC65" s="10"/>
      <c r="AD65" s="34"/>
      <c r="AE65" s="1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11"/>
    </row>
    <row r="66" spans="1:53" ht="9.75" customHeight="1" x14ac:dyDescent="0.4">
      <c r="A66" s="2"/>
      <c r="B66" s="241"/>
      <c r="C66" s="242"/>
      <c r="D66" s="242"/>
      <c r="E66" s="242"/>
      <c r="F66" s="242"/>
      <c r="G66" s="242"/>
      <c r="H66" s="247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8"/>
      <c r="X66" s="254"/>
      <c r="Y66" s="255"/>
      <c r="Z66" s="255"/>
      <c r="AA66" s="255"/>
      <c r="AB66" s="256"/>
      <c r="AC66" s="10"/>
      <c r="AD66" s="34"/>
      <c r="AE66" s="12"/>
      <c r="AF66" s="2"/>
      <c r="AG66" s="2"/>
      <c r="AH66" s="14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1"/>
    </row>
    <row r="67" spans="1:53" ht="9.75" customHeight="1" thickBot="1" x14ac:dyDescent="0.45">
      <c r="A67" s="2"/>
      <c r="B67" s="243"/>
      <c r="C67" s="244"/>
      <c r="D67" s="244"/>
      <c r="E67" s="244"/>
      <c r="F67" s="244"/>
      <c r="G67" s="244"/>
      <c r="H67" s="249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50"/>
      <c r="X67" s="257"/>
      <c r="Y67" s="258"/>
      <c r="Z67" s="258"/>
      <c r="AA67" s="258"/>
      <c r="AB67" s="259"/>
      <c r="AC67" s="34"/>
      <c r="AD67" s="34"/>
      <c r="AE67" s="12"/>
      <c r="AF67" s="2"/>
      <c r="AG67" s="2"/>
      <c r="AH67" s="14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1"/>
    </row>
    <row r="68" spans="1:53" ht="9.75" customHeight="1" x14ac:dyDescent="0.4">
      <c r="A68" s="2"/>
      <c r="B68" s="260" t="s">
        <v>24</v>
      </c>
      <c r="C68" s="260"/>
      <c r="D68" s="260"/>
      <c r="E68" s="260"/>
      <c r="F68" s="260"/>
      <c r="G68" s="262" t="s">
        <v>332</v>
      </c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6"/>
      <c r="AF68" s="17"/>
      <c r="AG68" s="17"/>
      <c r="AH68" s="18"/>
      <c r="AI68" s="18"/>
      <c r="AJ68" s="18"/>
      <c r="AK68" s="19"/>
      <c r="AL68" s="19"/>
      <c r="AM68" s="20"/>
      <c r="AN68" s="20"/>
      <c r="AO68" s="20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21"/>
    </row>
    <row r="69" spans="1:53" ht="9.75" customHeight="1" thickBot="1" x14ac:dyDescent="0.45">
      <c r="A69" s="2"/>
      <c r="B69" s="261"/>
      <c r="C69" s="261"/>
      <c r="D69" s="261"/>
      <c r="E69" s="261"/>
      <c r="F69" s="261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3"/>
      <c r="AI69" s="23"/>
      <c r="AJ69" s="2"/>
    </row>
    <row r="70" spans="1:53" ht="9.75" customHeight="1" x14ac:dyDescent="0.15">
      <c r="A70" s="2"/>
      <c r="B70" s="264" t="s">
        <v>25</v>
      </c>
      <c r="C70" s="265"/>
      <c r="D70" s="266" t="s">
        <v>26</v>
      </c>
      <c r="E70" s="267"/>
      <c r="F70" s="268"/>
      <c r="G70" s="268"/>
      <c r="H70" s="268"/>
      <c r="I70" s="269"/>
      <c r="J70" s="273" t="s">
        <v>27</v>
      </c>
      <c r="K70" s="274"/>
      <c r="L70" s="274"/>
      <c r="M70" s="274"/>
      <c r="N70" s="274"/>
      <c r="O70" s="265"/>
      <c r="P70" s="275" t="s">
        <v>28</v>
      </c>
      <c r="Q70" s="276"/>
      <c r="R70" s="266" t="s">
        <v>29</v>
      </c>
      <c r="S70" s="267"/>
      <c r="T70" s="267"/>
      <c r="U70" s="267"/>
      <c r="V70" s="267"/>
      <c r="W70" s="277"/>
      <c r="X70" s="273" t="s">
        <v>30</v>
      </c>
      <c r="Y70" s="274"/>
      <c r="Z70" s="274"/>
      <c r="AA70" s="274"/>
      <c r="AB70" s="274"/>
      <c r="AC70" s="265"/>
      <c r="AD70" s="273" t="s">
        <v>31</v>
      </c>
      <c r="AE70" s="281"/>
      <c r="AF70" s="282" t="s">
        <v>32</v>
      </c>
      <c r="AG70" s="267"/>
      <c r="AH70" s="267"/>
      <c r="AI70" s="283"/>
      <c r="AJ70" s="2"/>
      <c r="AK70" s="59" t="s">
        <v>50</v>
      </c>
      <c r="AL70" s="60"/>
      <c r="AM70" s="60"/>
      <c r="AN70" s="63" t="s">
        <v>51</v>
      </c>
      <c r="AO70" s="64"/>
      <c r="AP70" s="64"/>
      <c r="AQ70" s="64"/>
      <c r="AR70" s="64"/>
      <c r="AS70" s="65"/>
      <c r="AT70" s="69" t="s">
        <v>52</v>
      </c>
      <c r="AU70" s="60"/>
      <c r="AV70" s="60"/>
      <c r="AW70" s="60"/>
      <c r="AX70" s="60"/>
      <c r="AY70" s="70"/>
      <c r="AZ70" s="73" t="s">
        <v>53</v>
      </c>
      <c r="BA70" s="74"/>
    </row>
    <row r="71" spans="1:53" ht="9.75" customHeight="1" x14ac:dyDescent="0.15">
      <c r="A71" s="2"/>
      <c r="B71" s="286" t="s">
        <v>34</v>
      </c>
      <c r="C71" s="287"/>
      <c r="D71" s="270"/>
      <c r="E71" s="271"/>
      <c r="F71" s="271"/>
      <c r="G71" s="271"/>
      <c r="H71" s="271"/>
      <c r="I71" s="272"/>
      <c r="J71" s="288" t="s">
        <v>35</v>
      </c>
      <c r="K71" s="289"/>
      <c r="L71" s="289"/>
      <c r="M71" s="289"/>
      <c r="N71" s="289"/>
      <c r="O71" s="287"/>
      <c r="P71" s="290" t="s">
        <v>36</v>
      </c>
      <c r="Q71" s="291"/>
      <c r="R71" s="278"/>
      <c r="S71" s="279"/>
      <c r="T71" s="279"/>
      <c r="U71" s="279"/>
      <c r="V71" s="279"/>
      <c r="W71" s="280"/>
      <c r="X71" s="292" t="s">
        <v>37</v>
      </c>
      <c r="Y71" s="293"/>
      <c r="Z71" s="293"/>
      <c r="AA71" s="293"/>
      <c r="AB71" s="293"/>
      <c r="AC71" s="294"/>
      <c r="AD71" s="288" t="s">
        <v>38</v>
      </c>
      <c r="AE71" s="295"/>
      <c r="AF71" s="284"/>
      <c r="AG71" s="279"/>
      <c r="AH71" s="279"/>
      <c r="AI71" s="285"/>
      <c r="AJ71" s="2"/>
      <c r="AK71" s="61"/>
      <c r="AL71" s="62"/>
      <c r="AM71" s="62"/>
      <c r="AN71" s="66"/>
      <c r="AO71" s="67"/>
      <c r="AP71" s="67"/>
      <c r="AQ71" s="67"/>
      <c r="AR71" s="67"/>
      <c r="AS71" s="68"/>
      <c r="AT71" s="71"/>
      <c r="AU71" s="62"/>
      <c r="AV71" s="62"/>
      <c r="AW71" s="62"/>
      <c r="AX71" s="62"/>
      <c r="AY71" s="72"/>
      <c r="AZ71" s="75" t="s">
        <v>54</v>
      </c>
      <c r="BA71" s="76"/>
    </row>
    <row r="72" spans="1:53" ht="9.75" customHeight="1" x14ac:dyDescent="0.4">
      <c r="A72" s="2"/>
      <c r="B72" s="129">
        <v>1</v>
      </c>
      <c r="C72" s="130"/>
      <c r="D72" s="133">
        <v>1000000</v>
      </c>
      <c r="E72" s="134"/>
      <c r="F72" s="134"/>
      <c r="G72" s="134"/>
      <c r="H72" s="134"/>
      <c r="I72" s="135"/>
      <c r="J72" s="133">
        <v>800000</v>
      </c>
      <c r="K72" s="134"/>
      <c r="L72" s="134"/>
      <c r="M72" s="134"/>
      <c r="N72" s="134"/>
      <c r="O72" s="135"/>
      <c r="P72" s="139">
        <v>90</v>
      </c>
      <c r="Q72" s="140"/>
      <c r="R72" s="133">
        <v>450000</v>
      </c>
      <c r="S72" s="134"/>
      <c r="T72" s="134"/>
      <c r="U72" s="134"/>
      <c r="V72" s="134"/>
      <c r="W72" s="135"/>
      <c r="X72" s="105">
        <f>IF(B72="","",J72*P72/100-R72)</f>
        <v>270000</v>
      </c>
      <c r="Y72" s="106"/>
      <c r="Z72" s="106"/>
      <c r="AA72" s="106"/>
      <c r="AB72" s="106"/>
      <c r="AC72" s="107"/>
      <c r="AD72" s="87">
        <v>2800</v>
      </c>
      <c r="AE72" s="88"/>
      <c r="AF72" s="91" t="s">
        <v>56</v>
      </c>
      <c r="AG72" s="92"/>
      <c r="AH72" s="92"/>
      <c r="AI72" s="93"/>
      <c r="AJ72" s="2"/>
      <c r="AK72" s="77" t="s">
        <v>55</v>
      </c>
      <c r="AL72" s="78"/>
      <c r="AM72" s="79"/>
      <c r="AN72" s="80"/>
      <c r="AO72" s="81"/>
      <c r="AP72" s="81"/>
      <c r="AQ72" s="81"/>
      <c r="AR72" s="81"/>
      <c r="AS72" s="82"/>
      <c r="AT72" s="83"/>
      <c r="AU72" s="84"/>
      <c r="AV72" s="84"/>
      <c r="AW72" s="84"/>
      <c r="AX72" s="84"/>
      <c r="AY72" s="85"/>
      <c r="AZ72" s="83"/>
      <c r="BA72" s="86"/>
    </row>
    <row r="73" spans="1:53" ht="9.75" customHeight="1" x14ac:dyDescent="0.4">
      <c r="A73" s="2"/>
      <c r="B73" s="131"/>
      <c r="C73" s="132"/>
      <c r="D73" s="136"/>
      <c r="E73" s="137"/>
      <c r="F73" s="137"/>
      <c r="G73" s="137"/>
      <c r="H73" s="137"/>
      <c r="I73" s="138"/>
      <c r="J73" s="136"/>
      <c r="K73" s="137"/>
      <c r="L73" s="137"/>
      <c r="M73" s="137"/>
      <c r="N73" s="137"/>
      <c r="O73" s="138"/>
      <c r="P73" s="141"/>
      <c r="Q73" s="142"/>
      <c r="R73" s="136"/>
      <c r="S73" s="137"/>
      <c r="T73" s="137"/>
      <c r="U73" s="137"/>
      <c r="V73" s="137"/>
      <c r="W73" s="138"/>
      <c r="X73" s="108"/>
      <c r="Y73" s="109"/>
      <c r="Z73" s="109"/>
      <c r="AA73" s="109"/>
      <c r="AB73" s="109"/>
      <c r="AC73" s="110"/>
      <c r="AD73" s="89"/>
      <c r="AE73" s="90"/>
      <c r="AF73" s="94"/>
      <c r="AG73" s="95"/>
      <c r="AH73" s="95"/>
      <c r="AI73" s="96"/>
      <c r="AJ73" s="2"/>
      <c r="AK73" s="47"/>
      <c r="AL73" s="48"/>
      <c r="AM73" s="49"/>
      <c r="AN73" s="50"/>
      <c r="AO73" s="48"/>
      <c r="AP73" s="48"/>
      <c r="AQ73" s="48"/>
      <c r="AR73" s="48"/>
      <c r="AS73" s="49"/>
      <c r="AT73" s="51"/>
      <c r="AU73" s="52"/>
      <c r="AV73" s="52"/>
      <c r="AW73" s="52"/>
      <c r="AX73" s="52"/>
      <c r="AY73" s="53"/>
      <c r="AZ73" s="51"/>
      <c r="BA73" s="54"/>
    </row>
    <row r="74" spans="1:53" ht="9.75" customHeight="1" x14ac:dyDescent="0.4">
      <c r="A74" s="2"/>
      <c r="B74" s="129">
        <v>2</v>
      </c>
      <c r="C74" s="130"/>
      <c r="D74" s="133">
        <v>1500500</v>
      </c>
      <c r="E74" s="134"/>
      <c r="F74" s="134"/>
      <c r="G74" s="134"/>
      <c r="H74" s="134"/>
      <c r="I74" s="135"/>
      <c r="J74" s="133">
        <v>1400000</v>
      </c>
      <c r="K74" s="134"/>
      <c r="L74" s="134"/>
      <c r="M74" s="134"/>
      <c r="N74" s="134"/>
      <c r="O74" s="135"/>
      <c r="P74" s="139">
        <v>90</v>
      </c>
      <c r="Q74" s="140"/>
      <c r="R74" s="133">
        <v>450000</v>
      </c>
      <c r="S74" s="134"/>
      <c r="T74" s="134"/>
      <c r="U74" s="134"/>
      <c r="V74" s="134"/>
      <c r="W74" s="135"/>
      <c r="X74" s="105">
        <f>IF(B74="","",J74*P74/100-R74)</f>
        <v>810000</v>
      </c>
      <c r="Y74" s="106"/>
      <c r="Z74" s="106"/>
      <c r="AA74" s="106"/>
      <c r="AB74" s="106"/>
      <c r="AC74" s="107"/>
      <c r="AD74" s="87">
        <v>2900</v>
      </c>
      <c r="AE74" s="88"/>
      <c r="AF74" s="91" t="s">
        <v>57</v>
      </c>
      <c r="AG74" s="92"/>
      <c r="AH74" s="92"/>
      <c r="AI74" s="93"/>
      <c r="AJ74" s="2"/>
      <c r="AK74" s="47" t="s">
        <v>55</v>
      </c>
      <c r="AL74" s="48"/>
      <c r="AM74" s="49"/>
      <c r="AN74" s="50"/>
      <c r="AO74" s="48"/>
      <c r="AP74" s="48"/>
      <c r="AQ74" s="48"/>
      <c r="AR74" s="48"/>
      <c r="AS74" s="49"/>
      <c r="AT74" s="51"/>
      <c r="AU74" s="52"/>
      <c r="AV74" s="52"/>
      <c r="AW74" s="52"/>
      <c r="AX74" s="52"/>
      <c r="AY74" s="53"/>
      <c r="AZ74" s="51"/>
      <c r="BA74" s="54"/>
    </row>
    <row r="75" spans="1:53" ht="9.75" customHeight="1" x14ac:dyDescent="0.4">
      <c r="A75" s="2"/>
      <c r="B75" s="131"/>
      <c r="C75" s="132"/>
      <c r="D75" s="136"/>
      <c r="E75" s="137"/>
      <c r="F75" s="137"/>
      <c r="G75" s="137"/>
      <c r="H75" s="137"/>
      <c r="I75" s="138"/>
      <c r="J75" s="136"/>
      <c r="K75" s="137"/>
      <c r="L75" s="137"/>
      <c r="M75" s="137"/>
      <c r="N75" s="137"/>
      <c r="O75" s="138"/>
      <c r="P75" s="141"/>
      <c r="Q75" s="142"/>
      <c r="R75" s="136"/>
      <c r="S75" s="137"/>
      <c r="T75" s="137"/>
      <c r="U75" s="137"/>
      <c r="V75" s="137"/>
      <c r="W75" s="138"/>
      <c r="X75" s="108"/>
      <c r="Y75" s="109"/>
      <c r="Z75" s="109"/>
      <c r="AA75" s="109"/>
      <c r="AB75" s="109"/>
      <c r="AC75" s="110"/>
      <c r="AD75" s="89"/>
      <c r="AE75" s="90"/>
      <c r="AF75" s="94"/>
      <c r="AG75" s="95"/>
      <c r="AH75" s="95"/>
      <c r="AI75" s="96"/>
      <c r="AJ75" s="2"/>
      <c r="AK75" s="47"/>
      <c r="AL75" s="48"/>
      <c r="AM75" s="49"/>
      <c r="AN75" s="50"/>
      <c r="AO75" s="48"/>
      <c r="AP75" s="48"/>
      <c r="AQ75" s="48"/>
      <c r="AR75" s="48"/>
      <c r="AS75" s="49"/>
      <c r="AT75" s="51"/>
      <c r="AU75" s="52"/>
      <c r="AV75" s="52"/>
      <c r="AW75" s="52"/>
      <c r="AX75" s="52"/>
      <c r="AY75" s="53"/>
      <c r="AZ75" s="51"/>
      <c r="BA75" s="54"/>
    </row>
    <row r="76" spans="1:53" ht="9.75" customHeight="1" x14ac:dyDescent="0.4">
      <c r="A76" s="2"/>
      <c r="B76" s="129">
        <v>3</v>
      </c>
      <c r="C76" s="130"/>
      <c r="D76" s="133">
        <v>600000</v>
      </c>
      <c r="E76" s="134"/>
      <c r="F76" s="134"/>
      <c r="G76" s="134"/>
      <c r="H76" s="134"/>
      <c r="I76" s="135"/>
      <c r="J76" s="133">
        <v>600000</v>
      </c>
      <c r="K76" s="134"/>
      <c r="L76" s="134"/>
      <c r="M76" s="134"/>
      <c r="N76" s="134"/>
      <c r="O76" s="135"/>
      <c r="P76" s="139">
        <v>100</v>
      </c>
      <c r="Q76" s="140"/>
      <c r="R76" s="133">
        <v>0</v>
      </c>
      <c r="S76" s="134"/>
      <c r="T76" s="134"/>
      <c r="U76" s="134"/>
      <c r="V76" s="134"/>
      <c r="W76" s="135"/>
      <c r="X76" s="105">
        <f>IF(B76="","",J76*P76/100-R76)</f>
        <v>600000</v>
      </c>
      <c r="Y76" s="106"/>
      <c r="Z76" s="106"/>
      <c r="AA76" s="106"/>
      <c r="AB76" s="106"/>
      <c r="AC76" s="107"/>
      <c r="AD76" s="87">
        <v>6000</v>
      </c>
      <c r="AE76" s="88"/>
      <c r="AF76" s="91" t="s">
        <v>58</v>
      </c>
      <c r="AG76" s="92"/>
      <c r="AH76" s="92"/>
      <c r="AI76" s="93"/>
      <c r="AJ76" s="2"/>
      <c r="AK76" s="47" t="s">
        <v>55</v>
      </c>
      <c r="AL76" s="48"/>
      <c r="AM76" s="49"/>
      <c r="AN76" s="50"/>
      <c r="AO76" s="48"/>
      <c r="AP76" s="48"/>
      <c r="AQ76" s="48"/>
      <c r="AR76" s="48"/>
      <c r="AS76" s="49"/>
      <c r="AT76" s="51"/>
      <c r="AU76" s="52"/>
      <c r="AV76" s="52"/>
      <c r="AW76" s="52"/>
      <c r="AX76" s="52"/>
      <c r="AY76" s="53"/>
      <c r="AZ76" s="51"/>
      <c r="BA76" s="54"/>
    </row>
    <row r="77" spans="1:53" ht="9.75" customHeight="1" x14ac:dyDescent="0.4">
      <c r="A77" s="2"/>
      <c r="B77" s="131"/>
      <c r="C77" s="132"/>
      <c r="D77" s="136"/>
      <c r="E77" s="137"/>
      <c r="F77" s="137"/>
      <c r="G77" s="137"/>
      <c r="H77" s="137"/>
      <c r="I77" s="138"/>
      <c r="J77" s="136"/>
      <c r="K77" s="137"/>
      <c r="L77" s="137"/>
      <c r="M77" s="137"/>
      <c r="N77" s="137"/>
      <c r="O77" s="138"/>
      <c r="P77" s="141"/>
      <c r="Q77" s="142"/>
      <c r="R77" s="136"/>
      <c r="S77" s="137"/>
      <c r="T77" s="137"/>
      <c r="U77" s="137"/>
      <c r="V77" s="137"/>
      <c r="W77" s="138"/>
      <c r="X77" s="108"/>
      <c r="Y77" s="109"/>
      <c r="Z77" s="109"/>
      <c r="AA77" s="109"/>
      <c r="AB77" s="109"/>
      <c r="AC77" s="110"/>
      <c r="AD77" s="89"/>
      <c r="AE77" s="90"/>
      <c r="AF77" s="94"/>
      <c r="AG77" s="95"/>
      <c r="AH77" s="95"/>
      <c r="AI77" s="96"/>
      <c r="AJ77" s="2"/>
      <c r="AK77" s="47"/>
      <c r="AL77" s="48"/>
      <c r="AM77" s="49"/>
      <c r="AN77" s="50"/>
      <c r="AO77" s="48"/>
      <c r="AP77" s="48"/>
      <c r="AQ77" s="48"/>
      <c r="AR77" s="48"/>
      <c r="AS77" s="49"/>
      <c r="AT77" s="51"/>
      <c r="AU77" s="52"/>
      <c r="AV77" s="52"/>
      <c r="AW77" s="52"/>
      <c r="AX77" s="52"/>
      <c r="AY77" s="53"/>
      <c r="AZ77" s="51"/>
      <c r="BA77" s="54"/>
    </row>
    <row r="78" spans="1:53" ht="9.75" customHeight="1" x14ac:dyDescent="0.4">
      <c r="A78" s="2"/>
      <c r="B78" s="129"/>
      <c r="C78" s="130"/>
      <c r="D78" s="133"/>
      <c r="E78" s="134"/>
      <c r="F78" s="134"/>
      <c r="G78" s="134"/>
      <c r="H78" s="134"/>
      <c r="I78" s="135"/>
      <c r="J78" s="133"/>
      <c r="K78" s="134"/>
      <c r="L78" s="134"/>
      <c r="M78" s="134"/>
      <c r="N78" s="134"/>
      <c r="O78" s="135"/>
      <c r="P78" s="139"/>
      <c r="Q78" s="140"/>
      <c r="R78" s="133"/>
      <c r="S78" s="134"/>
      <c r="T78" s="134"/>
      <c r="U78" s="134"/>
      <c r="V78" s="134"/>
      <c r="W78" s="135"/>
      <c r="X78" s="105" t="str">
        <f>IF(B78="","",J78*P78/100-R78)</f>
        <v/>
      </c>
      <c r="Y78" s="106"/>
      <c r="Z78" s="106"/>
      <c r="AA78" s="106"/>
      <c r="AB78" s="106"/>
      <c r="AC78" s="107"/>
      <c r="AD78" s="87"/>
      <c r="AE78" s="88"/>
      <c r="AF78" s="91" t="s">
        <v>59</v>
      </c>
      <c r="AG78" s="92"/>
      <c r="AH78" s="92"/>
      <c r="AI78" s="93"/>
      <c r="AJ78" s="2"/>
      <c r="AK78" s="47" t="s">
        <v>55</v>
      </c>
      <c r="AL78" s="48"/>
      <c r="AM78" s="49"/>
      <c r="AN78" s="50"/>
      <c r="AO78" s="48"/>
      <c r="AP78" s="48"/>
      <c r="AQ78" s="48"/>
      <c r="AR78" s="48"/>
      <c r="AS78" s="49"/>
      <c r="AT78" s="51"/>
      <c r="AU78" s="52"/>
      <c r="AV78" s="52"/>
      <c r="AW78" s="52"/>
      <c r="AX78" s="52"/>
      <c r="AY78" s="53"/>
      <c r="AZ78" s="51"/>
      <c r="BA78" s="54"/>
    </row>
    <row r="79" spans="1:53" ht="9.75" customHeight="1" x14ac:dyDescent="0.4">
      <c r="A79" s="2"/>
      <c r="B79" s="131"/>
      <c r="C79" s="132"/>
      <c r="D79" s="136"/>
      <c r="E79" s="137"/>
      <c r="F79" s="137"/>
      <c r="G79" s="137"/>
      <c r="H79" s="137"/>
      <c r="I79" s="138"/>
      <c r="J79" s="136"/>
      <c r="K79" s="137"/>
      <c r="L79" s="137"/>
      <c r="M79" s="137"/>
      <c r="N79" s="137"/>
      <c r="O79" s="138"/>
      <c r="P79" s="141"/>
      <c r="Q79" s="142"/>
      <c r="R79" s="136"/>
      <c r="S79" s="137"/>
      <c r="T79" s="137"/>
      <c r="U79" s="137"/>
      <c r="V79" s="137"/>
      <c r="W79" s="138"/>
      <c r="X79" s="108"/>
      <c r="Y79" s="109"/>
      <c r="Z79" s="109"/>
      <c r="AA79" s="109"/>
      <c r="AB79" s="109"/>
      <c r="AC79" s="110"/>
      <c r="AD79" s="89"/>
      <c r="AE79" s="90"/>
      <c r="AF79" s="94"/>
      <c r="AG79" s="95"/>
      <c r="AH79" s="95"/>
      <c r="AI79" s="96"/>
      <c r="AJ79" s="2"/>
      <c r="AK79" s="47"/>
      <c r="AL79" s="48"/>
      <c r="AM79" s="49"/>
      <c r="AN79" s="50"/>
      <c r="AO79" s="48"/>
      <c r="AP79" s="48"/>
      <c r="AQ79" s="48"/>
      <c r="AR79" s="48"/>
      <c r="AS79" s="49"/>
      <c r="AT79" s="51"/>
      <c r="AU79" s="52"/>
      <c r="AV79" s="52"/>
      <c r="AW79" s="52"/>
      <c r="AX79" s="52"/>
      <c r="AY79" s="53"/>
      <c r="AZ79" s="51"/>
      <c r="BA79" s="54"/>
    </row>
    <row r="80" spans="1:53" ht="9.75" customHeight="1" x14ac:dyDescent="0.4">
      <c r="A80" s="2"/>
      <c r="B80" s="129"/>
      <c r="C80" s="130"/>
      <c r="D80" s="133"/>
      <c r="E80" s="134"/>
      <c r="F80" s="134"/>
      <c r="G80" s="134"/>
      <c r="H80" s="134"/>
      <c r="I80" s="135"/>
      <c r="J80" s="133"/>
      <c r="K80" s="134"/>
      <c r="L80" s="134"/>
      <c r="M80" s="134"/>
      <c r="N80" s="134"/>
      <c r="O80" s="135"/>
      <c r="P80" s="139"/>
      <c r="Q80" s="140"/>
      <c r="R80" s="133"/>
      <c r="S80" s="134"/>
      <c r="T80" s="134"/>
      <c r="U80" s="134"/>
      <c r="V80" s="134"/>
      <c r="W80" s="135"/>
      <c r="X80" s="105" t="str">
        <f>IF(B80="","",J80*P80/100-R80)</f>
        <v/>
      </c>
      <c r="Y80" s="106"/>
      <c r="Z80" s="106"/>
      <c r="AA80" s="106"/>
      <c r="AB80" s="106"/>
      <c r="AC80" s="107"/>
      <c r="AD80" s="87"/>
      <c r="AE80" s="88"/>
      <c r="AF80" s="91" t="s">
        <v>59</v>
      </c>
      <c r="AG80" s="92"/>
      <c r="AH80" s="92"/>
      <c r="AI80" s="93"/>
      <c r="AJ80" s="2"/>
      <c r="AK80" s="47" t="s">
        <v>55</v>
      </c>
      <c r="AL80" s="48"/>
      <c r="AM80" s="49"/>
      <c r="AN80" s="50"/>
      <c r="AO80" s="48"/>
      <c r="AP80" s="48"/>
      <c r="AQ80" s="48"/>
      <c r="AR80" s="48"/>
      <c r="AS80" s="49"/>
      <c r="AT80" s="51"/>
      <c r="AU80" s="52"/>
      <c r="AV80" s="52"/>
      <c r="AW80" s="52"/>
      <c r="AX80" s="52"/>
      <c r="AY80" s="53"/>
      <c r="AZ80" s="51"/>
      <c r="BA80" s="54"/>
    </row>
    <row r="81" spans="1:53" ht="9.75" customHeight="1" x14ac:dyDescent="0.4">
      <c r="A81" s="2"/>
      <c r="B81" s="131"/>
      <c r="C81" s="132"/>
      <c r="D81" s="136"/>
      <c r="E81" s="137"/>
      <c r="F81" s="137"/>
      <c r="G81" s="137"/>
      <c r="H81" s="137"/>
      <c r="I81" s="138"/>
      <c r="J81" s="136"/>
      <c r="K81" s="137"/>
      <c r="L81" s="137"/>
      <c r="M81" s="137"/>
      <c r="N81" s="137"/>
      <c r="O81" s="138"/>
      <c r="P81" s="141"/>
      <c r="Q81" s="142"/>
      <c r="R81" s="136"/>
      <c r="S81" s="137"/>
      <c r="T81" s="137"/>
      <c r="U81" s="137"/>
      <c r="V81" s="137"/>
      <c r="W81" s="138"/>
      <c r="X81" s="108"/>
      <c r="Y81" s="109"/>
      <c r="Z81" s="109"/>
      <c r="AA81" s="109"/>
      <c r="AB81" s="109"/>
      <c r="AC81" s="110"/>
      <c r="AD81" s="89"/>
      <c r="AE81" s="90"/>
      <c r="AF81" s="94"/>
      <c r="AG81" s="95"/>
      <c r="AH81" s="95"/>
      <c r="AI81" s="96"/>
      <c r="AJ81" s="2"/>
      <c r="AK81" s="47"/>
      <c r="AL81" s="48"/>
      <c r="AM81" s="49"/>
      <c r="AN81" s="50"/>
      <c r="AO81" s="48"/>
      <c r="AP81" s="48"/>
      <c r="AQ81" s="48"/>
      <c r="AR81" s="48"/>
      <c r="AS81" s="49"/>
      <c r="AT81" s="51"/>
      <c r="AU81" s="52"/>
      <c r="AV81" s="52"/>
      <c r="AW81" s="52"/>
      <c r="AX81" s="52"/>
      <c r="AY81" s="53"/>
      <c r="AZ81" s="51"/>
      <c r="BA81" s="54"/>
    </row>
    <row r="82" spans="1:53" ht="9.75" customHeight="1" x14ac:dyDescent="0.4">
      <c r="A82" s="2"/>
      <c r="B82" s="129"/>
      <c r="C82" s="130"/>
      <c r="D82" s="133"/>
      <c r="E82" s="134"/>
      <c r="F82" s="134"/>
      <c r="G82" s="134"/>
      <c r="H82" s="134"/>
      <c r="I82" s="135"/>
      <c r="J82" s="133"/>
      <c r="K82" s="134"/>
      <c r="L82" s="134"/>
      <c r="M82" s="134"/>
      <c r="N82" s="134"/>
      <c r="O82" s="135"/>
      <c r="P82" s="139"/>
      <c r="Q82" s="140"/>
      <c r="R82" s="133"/>
      <c r="S82" s="134"/>
      <c r="T82" s="134"/>
      <c r="U82" s="134"/>
      <c r="V82" s="134"/>
      <c r="W82" s="135"/>
      <c r="X82" s="105" t="str">
        <f>IF(B82="","",J82*P82/100-R82)</f>
        <v/>
      </c>
      <c r="Y82" s="106"/>
      <c r="Z82" s="106"/>
      <c r="AA82" s="106"/>
      <c r="AB82" s="106"/>
      <c r="AC82" s="107"/>
      <c r="AD82" s="87"/>
      <c r="AE82" s="88"/>
      <c r="AF82" s="91" t="s">
        <v>59</v>
      </c>
      <c r="AG82" s="92"/>
      <c r="AH82" s="92"/>
      <c r="AI82" s="93"/>
      <c r="AJ82" s="2"/>
      <c r="AK82" s="47" t="s">
        <v>55</v>
      </c>
      <c r="AL82" s="48"/>
      <c r="AM82" s="49"/>
      <c r="AN82" s="50"/>
      <c r="AO82" s="48"/>
      <c r="AP82" s="48"/>
      <c r="AQ82" s="48"/>
      <c r="AR82" s="48"/>
      <c r="AS82" s="49"/>
      <c r="AT82" s="51"/>
      <c r="AU82" s="52"/>
      <c r="AV82" s="52"/>
      <c r="AW82" s="52"/>
      <c r="AX82" s="52"/>
      <c r="AY82" s="53"/>
      <c r="AZ82" s="51"/>
      <c r="BA82" s="54"/>
    </row>
    <row r="83" spans="1:53" ht="9.75" customHeight="1" x14ac:dyDescent="0.4">
      <c r="A83" s="2"/>
      <c r="B83" s="131"/>
      <c r="C83" s="132"/>
      <c r="D83" s="136"/>
      <c r="E83" s="137"/>
      <c r="F83" s="137"/>
      <c r="G83" s="137"/>
      <c r="H83" s="137"/>
      <c r="I83" s="138"/>
      <c r="J83" s="136"/>
      <c r="K83" s="137"/>
      <c r="L83" s="137"/>
      <c r="M83" s="137"/>
      <c r="N83" s="137"/>
      <c r="O83" s="138"/>
      <c r="P83" s="141"/>
      <c r="Q83" s="142"/>
      <c r="R83" s="136"/>
      <c r="S83" s="137"/>
      <c r="T83" s="137"/>
      <c r="U83" s="137"/>
      <c r="V83" s="137"/>
      <c r="W83" s="138"/>
      <c r="X83" s="108"/>
      <c r="Y83" s="109"/>
      <c r="Z83" s="109"/>
      <c r="AA83" s="109"/>
      <c r="AB83" s="109"/>
      <c r="AC83" s="110"/>
      <c r="AD83" s="89"/>
      <c r="AE83" s="90"/>
      <c r="AF83" s="94"/>
      <c r="AG83" s="95"/>
      <c r="AH83" s="95"/>
      <c r="AI83" s="96"/>
      <c r="AJ83" s="2"/>
      <c r="AK83" s="47"/>
      <c r="AL83" s="48"/>
      <c r="AM83" s="49"/>
      <c r="AN83" s="50"/>
      <c r="AO83" s="48"/>
      <c r="AP83" s="48"/>
      <c r="AQ83" s="48"/>
      <c r="AR83" s="48"/>
      <c r="AS83" s="49"/>
      <c r="AT83" s="51"/>
      <c r="AU83" s="52"/>
      <c r="AV83" s="52"/>
      <c r="AW83" s="52"/>
      <c r="AX83" s="52"/>
      <c r="AY83" s="53"/>
      <c r="AZ83" s="51"/>
      <c r="BA83" s="54"/>
    </row>
    <row r="84" spans="1:53" ht="9.75" customHeight="1" x14ac:dyDescent="0.4">
      <c r="A84" s="2"/>
      <c r="B84" s="129"/>
      <c r="C84" s="130"/>
      <c r="D84" s="133"/>
      <c r="E84" s="134"/>
      <c r="F84" s="134"/>
      <c r="G84" s="134"/>
      <c r="H84" s="134"/>
      <c r="I84" s="135"/>
      <c r="J84" s="133"/>
      <c r="K84" s="134"/>
      <c r="L84" s="134"/>
      <c r="M84" s="134"/>
      <c r="N84" s="134"/>
      <c r="O84" s="135"/>
      <c r="P84" s="139"/>
      <c r="Q84" s="140"/>
      <c r="R84" s="133"/>
      <c r="S84" s="134"/>
      <c r="T84" s="134"/>
      <c r="U84" s="134"/>
      <c r="V84" s="134"/>
      <c r="W84" s="135"/>
      <c r="X84" s="105" t="str">
        <f>IF(B84="","",J84*P84/100-R84)</f>
        <v/>
      </c>
      <c r="Y84" s="106"/>
      <c r="Z84" s="106"/>
      <c r="AA84" s="106"/>
      <c r="AB84" s="106"/>
      <c r="AC84" s="107"/>
      <c r="AD84" s="87"/>
      <c r="AE84" s="88"/>
      <c r="AF84" s="91" t="s">
        <v>59</v>
      </c>
      <c r="AG84" s="92"/>
      <c r="AH84" s="92"/>
      <c r="AI84" s="93"/>
      <c r="AJ84" s="2"/>
      <c r="AK84" s="47" t="s">
        <v>55</v>
      </c>
      <c r="AL84" s="48"/>
      <c r="AM84" s="49"/>
      <c r="AN84" s="50"/>
      <c r="AO84" s="48"/>
      <c r="AP84" s="48"/>
      <c r="AQ84" s="48"/>
      <c r="AR84" s="48"/>
      <c r="AS84" s="49"/>
      <c r="AT84" s="51"/>
      <c r="AU84" s="52"/>
      <c r="AV84" s="52"/>
      <c r="AW84" s="52"/>
      <c r="AX84" s="52"/>
      <c r="AY84" s="53"/>
      <c r="AZ84" s="51"/>
      <c r="BA84" s="54"/>
    </row>
    <row r="85" spans="1:53" ht="9.75" customHeight="1" x14ac:dyDescent="0.4">
      <c r="A85" s="2"/>
      <c r="B85" s="131"/>
      <c r="C85" s="132"/>
      <c r="D85" s="136"/>
      <c r="E85" s="137"/>
      <c r="F85" s="137"/>
      <c r="G85" s="137"/>
      <c r="H85" s="137"/>
      <c r="I85" s="138"/>
      <c r="J85" s="136"/>
      <c r="K85" s="137"/>
      <c r="L85" s="137"/>
      <c r="M85" s="137"/>
      <c r="N85" s="137"/>
      <c r="O85" s="138"/>
      <c r="P85" s="141"/>
      <c r="Q85" s="142"/>
      <c r="R85" s="136"/>
      <c r="S85" s="137"/>
      <c r="T85" s="137"/>
      <c r="U85" s="137"/>
      <c r="V85" s="137"/>
      <c r="W85" s="138"/>
      <c r="X85" s="108"/>
      <c r="Y85" s="109"/>
      <c r="Z85" s="109"/>
      <c r="AA85" s="109"/>
      <c r="AB85" s="109"/>
      <c r="AC85" s="110"/>
      <c r="AD85" s="89"/>
      <c r="AE85" s="90"/>
      <c r="AF85" s="94"/>
      <c r="AG85" s="95"/>
      <c r="AH85" s="95"/>
      <c r="AI85" s="96"/>
      <c r="AJ85" s="2"/>
      <c r="AK85" s="47"/>
      <c r="AL85" s="48"/>
      <c r="AM85" s="49"/>
      <c r="AN85" s="50"/>
      <c r="AO85" s="48"/>
      <c r="AP85" s="48"/>
      <c r="AQ85" s="48"/>
      <c r="AR85" s="48"/>
      <c r="AS85" s="49"/>
      <c r="AT85" s="51"/>
      <c r="AU85" s="52"/>
      <c r="AV85" s="52"/>
      <c r="AW85" s="52"/>
      <c r="AX85" s="52"/>
      <c r="AY85" s="53"/>
      <c r="AZ85" s="51"/>
      <c r="BA85" s="54"/>
    </row>
    <row r="86" spans="1:53" ht="9.75" customHeight="1" x14ac:dyDescent="0.4">
      <c r="A86" s="2"/>
      <c r="B86" s="129"/>
      <c r="C86" s="130"/>
      <c r="D86" s="133"/>
      <c r="E86" s="134"/>
      <c r="F86" s="134"/>
      <c r="G86" s="134"/>
      <c r="H86" s="134"/>
      <c r="I86" s="135"/>
      <c r="J86" s="133"/>
      <c r="K86" s="134"/>
      <c r="L86" s="134"/>
      <c r="M86" s="134"/>
      <c r="N86" s="134"/>
      <c r="O86" s="135"/>
      <c r="P86" s="139"/>
      <c r="Q86" s="140"/>
      <c r="R86" s="133"/>
      <c r="S86" s="134"/>
      <c r="T86" s="134"/>
      <c r="U86" s="134"/>
      <c r="V86" s="134"/>
      <c r="W86" s="135"/>
      <c r="X86" s="105" t="str">
        <f>IF(B86="","",J86*P86/100-R86)</f>
        <v/>
      </c>
      <c r="Y86" s="106"/>
      <c r="Z86" s="106"/>
      <c r="AA86" s="106"/>
      <c r="AB86" s="106"/>
      <c r="AC86" s="107"/>
      <c r="AD86" s="87"/>
      <c r="AE86" s="88"/>
      <c r="AF86" s="91" t="s">
        <v>59</v>
      </c>
      <c r="AG86" s="92"/>
      <c r="AH86" s="92"/>
      <c r="AI86" s="93"/>
      <c r="AJ86" s="2"/>
      <c r="AK86" s="47" t="s">
        <v>55</v>
      </c>
      <c r="AL86" s="48"/>
      <c r="AM86" s="49"/>
      <c r="AN86" s="50"/>
      <c r="AO86" s="48"/>
      <c r="AP86" s="48"/>
      <c r="AQ86" s="48"/>
      <c r="AR86" s="48"/>
      <c r="AS86" s="49"/>
      <c r="AT86" s="51"/>
      <c r="AU86" s="52"/>
      <c r="AV86" s="52"/>
      <c r="AW86" s="52"/>
      <c r="AX86" s="52"/>
      <c r="AY86" s="53"/>
      <c r="AZ86" s="51"/>
      <c r="BA86" s="54"/>
    </row>
    <row r="87" spans="1:53" ht="9.75" customHeight="1" thickBot="1" x14ac:dyDescent="0.45">
      <c r="A87" s="2"/>
      <c r="B87" s="147"/>
      <c r="C87" s="148"/>
      <c r="D87" s="233"/>
      <c r="E87" s="234"/>
      <c r="F87" s="234"/>
      <c r="G87" s="234"/>
      <c r="H87" s="234"/>
      <c r="I87" s="235"/>
      <c r="J87" s="233"/>
      <c r="K87" s="234"/>
      <c r="L87" s="234"/>
      <c r="M87" s="234"/>
      <c r="N87" s="234"/>
      <c r="O87" s="235"/>
      <c r="P87" s="236"/>
      <c r="Q87" s="237"/>
      <c r="R87" s="233"/>
      <c r="S87" s="234"/>
      <c r="T87" s="234"/>
      <c r="U87" s="234"/>
      <c r="V87" s="234"/>
      <c r="W87" s="235"/>
      <c r="X87" s="108"/>
      <c r="Y87" s="109"/>
      <c r="Z87" s="109"/>
      <c r="AA87" s="109"/>
      <c r="AB87" s="109"/>
      <c r="AC87" s="110"/>
      <c r="AD87" s="89"/>
      <c r="AE87" s="90"/>
      <c r="AF87" s="94"/>
      <c r="AG87" s="95"/>
      <c r="AH87" s="95"/>
      <c r="AI87" s="96"/>
      <c r="AJ87" s="2"/>
      <c r="AK87" s="97"/>
      <c r="AL87" s="98"/>
      <c r="AM87" s="99"/>
      <c r="AN87" s="100"/>
      <c r="AO87" s="98"/>
      <c r="AP87" s="98"/>
      <c r="AQ87" s="98"/>
      <c r="AR87" s="98"/>
      <c r="AS87" s="99"/>
      <c r="AT87" s="101"/>
      <c r="AU87" s="102"/>
      <c r="AV87" s="102"/>
      <c r="AW87" s="102"/>
      <c r="AX87" s="102"/>
      <c r="AY87" s="103"/>
      <c r="AZ87" s="101"/>
      <c r="BA87" s="104"/>
    </row>
    <row r="88" spans="1:53" ht="9.75" customHeight="1" thickTop="1" x14ac:dyDescent="0.4">
      <c r="A88" s="2"/>
      <c r="B88" s="143" t="s">
        <v>45</v>
      </c>
      <c r="C88" s="144"/>
      <c r="D88" s="205"/>
      <c r="E88" s="206"/>
      <c r="F88" s="206"/>
      <c r="G88" s="206"/>
      <c r="H88" s="206"/>
      <c r="I88" s="207"/>
      <c r="J88" s="205"/>
      <c r="K88" s="206"/>
      <c r="L88" s="206"/>
      <c r="M88" s="206"/>
      <c r="N88" s="206"/>
      <c r="O88" s="207"/>
      <c r="P88" s="211"/>
      <c r="Q88" s="212"/>
      <c r="R88" s="215"/>
      <c r="S88" s="216"/>
      <c r="T88" s="216"/>
      <c r="U88" s="216"/>
      <c r="V88" s="216"/>
      <c r="W88" s="217"/>
      <c r="X88" s="221">
        <f>SUM(X71:AC86)</f>
        <v>1680000</v>
      </c>
      <c r="Y88" s="222"/>
      <c r="Z88" s="222"/>
      <c r="AA88" s="222"/>
      <c r="AB88" s="222"/>
      <c r="AC88" s="223"/>
      <c r="AD88" s="227"/>
      <c r="AE88" s="228"/>
      <c r="AF88" s="228"/>
      <c r="AG88" s="228"/>
      <c r="AH88" s="228"/>
      <c r="AI88" s="229"/>
      <c r="AJ88" s="2"/>
      <c r="AK88" s="115" t="s">
        <v>0</v>
      </c>
      <c r="AL88" s="116"/>
      <c r="AM88" s="116"/>
      <c r="AN88" s="119"/>
      <c r="AO88" s="120"/>
      <c r="AP88" s="120"/>
      <c r="AQ88" s="120"/>
      <c r="AR88" s="120"/>
      <c r="AS88" s="121"/>
      <c r="AT88" s="125"/>
      <c r="AU88" s="125"/>
      <c r="AV88" s="125"/>
      <c r="AW88" s="125"/>
      <c r="AX88" s="125"/>
      <c r="AY88" s="125"/>
      <c r="AZ88" s="125"/>
      <c r="BA88" s="127"/>
    </row>
    <row r="89" spans="1:53" ht="9.75" customHeight="1" thickBot="1" x14ac:dyDescent="0.45">
      <c r="A89" s="2"/>
      <c r="B89" s="145"/>
      <c r="C89" s="146"/>
      <c r="D89" s="208"/>
      <c r="E89" s="209"/>
      <c r="F89" s="209"/>
      <c r="G89" s="209"/>
      <c r="H89" s="209"/>
      <c r="I89" s="210"/>
      <c r="J89" s="208"/>
      <c r="K89" s="209"/>
      <c r="L89" s="209"/>
      <c r="M89" s="209"/>
      <c r="N89" s="209"/>
      <c r="O89" s="210"/>
      <c r="P89" s="213"/>
      <c r="Q89" s="214"/>
      <c r="R89" s="218"/>
      <c r="S89" s="219"/>
      <c r="T89" s="219"/>
      <c r="U89" s="219"/>
      <c r="V89" s="219"/>
      <c r="W89" s="220"/>
      <c r="X89" s="224"/>
      <c r="Y89" s="225"/>
      <c r="Z89" s="225"/>
      <c r="AA89" s="225"/>
      <c r="AB89" s="225"/>
      <c r="AC89" s="226"/>
      <c r="AD89" s="230"/>
      <c r="AE89" s="231"/>
      <c r="AF89" s="231"/>
      <c r="AG89" s="231"/>
      <c r="AH89" s="231"/>
      <c r="AI89" s="232"/>
      <c r="AJ89" s="2"/>
      <c r="AK89" s="117"/>
      <c r="AL89" s="118"/>
      <c r="AM89" s="118"/>
      <c r="AN89" s="122"/>
      <c r="AO89" s="123"/>
      <c r="AP89" s="123"/>
      <c r="AQ89" s="123"/>
      <c r="AR89" s="123"/>
      <c r="AS89" s="124"/>
      <c r="AT89" s="126"/>
      <c r="AU89" s="126"/>
      <c r="AV89" s="126"/>
      <c r="AW89" s="126"/>
      <c r="AX89" s="126"/>
      <c r="AY89" s="126"/>
      <c r="AZ89" s="126"/>
      <c r="BA89" s="128"/>
    </row>
    <row r="90" spans="1:53" ht="9.75" customHeight="1" x14ac:dyDescent="0.4">
      <c r="A90" s="2"/>
      <c r="B90" s="35"/>
      <c r="C90" s="35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  <c r="Q90" s="29"/>
      <c r="R90" s="30"/>
      <c r="S90" s="30"/>
      <c r="T90" s="30"/>
      <c r="U90" s="30"/>
      <c r="V90" s="30"/>
      <c r="W90" s="30"/>
      <c r="X90" s="31"/>
      <c r="Y90" s="31"/>
      <c r="Z90" s="31"/>
      <c r="AA90" s="31"/>
      <c r="AB90" s="31"/>
      <c r="AC90" s="31"/>
      <c r="AD90" s="32"/>
      <c r="AE90" s="32"/>
      <c r="AF90" s="32"/>
      <c r="AG90" s="32"/>
      <c r="AH90" s="32"/>
      <c r="AI90" s="32"/>
      <c r="AJ90" s="2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</row>
    <row r="91" spans="1:53" ht="9.75" customHeight="1" x14ac:dyDescent="0.4">
      <c r="A91" s="2"/>
      <c r="B91" s="35"/>
      <c r="C91" s="35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9"/>
      <c r="Q91" s="29"/>
      <c r="R91" s="30"/>
      <c r="S91" s="30"/>
      <c r="T91" s="30"/>
      <c r="U91" s="30"/>
      <c r="V91" s="30"/>
      <c r="W91" s="30"/>
      <c r="X91" s="31"/>
      <c r="Y91" s="31"/>
      <c r="Z91" s="31"/>
      <c r="AA91" s="31"/>
      <c r="AB91" s="31"/>
      <c r="AC91" s="31"/>
      <c r="AD91" s="32"/>
      <c r="AE91" s="32"/>
      <c r="AF91" s="32"/>
      <c r="AG91" s="32"/>
      <c r="AH91" s="32"/>
      <c r="AI91" s="32"/>
      <c r="AJ91" s="2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</row>
    <row r="92" spans="1:53" ht="9.75" customHeight="1" x14ac:dyDescent="0.15">
      <c r="A92" s="2"/>
      <c r="B92" s="35"/>
      <c r="C92" s="35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  <c r="Q92" s="29"/>
      <c r="R92" s="30"/>
      <c r="S92" s="30"/>
      <c r="T92" s="30"/>
      <c r="U92" s="30"/>
      <c r="V92" s="30"/>
      <c r="W92" s="30"/>
      <c r="X92" s="31"/>
      <c r="Y92" s="31"/>
      <c r="Z92" s="31"/>
      <c r="AA92" s="31"/>
      <c r="AB92" s="31"/>
      <c r="AC92" s="31"/>
      <c r="AD92" s="32"/>
      <c r="AE92" s="32"/>
      <c r="AF92" s="32"/>
      <c r="AG92" s="32"/>
      <c r="AH92" s="32"/>
      <c r="AI92" s="32"/>
      <c r="AJ92" s="33"/>
    </row>
    <row r="93" spans="1:53" ht="9.75" customHeight="1" x14ac:dyDescent="0.15">
      <c r="A93" s="2"/>
      <c r="B93" s="35"/>
      <c r="C93" s="35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9"/>
      <c r="Q93" s="29"/>
      <c r="R93" s="30"/>
      <c r="S93" s="30"/>
      <c r="T93" s="30"/>
      <c r="U93" s="30"/>
      <c r="V93" s="30"/>
      <c r="W93" s="30"/>
      <c r="X93" s="31"/>
      <c r="Y93" s="31"/>
      <c r="Z93" s="31"/>
      <c r="AA93" s="31"/>
      <c r="AB93" s="31"/>
      <c r="AC93" s="31"/>
      <c r="AD93" s="32"/>
      <c r="AE93" s="32"/>
      <c r="AF93" s="32"/>
      <c r="AG93" s="32"/>
      <c r="AH93" s="32"/>
      <c r="AI93" s="32"/>
      <c r="AJ93" s="33"/>
    </row>
  </sheetData>
  <sheetProtection algorithmName="SHA-512" hashValue="6g9/V21vkWKl5o6V6w7j77XvlqcVqyU+SgOP6P2YaIIdYZO+DF7bid5803vlnp6GaxQyh8dLpH9JY74IYvZGeg==" saltValue="ha37XaeABd+hR4a80u9k6Q==" spinCount="100000" sheet="1" formatCells="0" selectLockedCells="1"/>
  <mergeCells count="203">
    <mergeCell ref="X39:Z40"/>
    <mergeCell ref="AA39:AA40"/>
    <mergeCell ref="AB39:AC40"/>
    <mergeCell ref="AD39:AD40"/>
    <mergeCell ref="AE39:AF40"/>
    <mergeCell ref="AG39:AG40"/>
    <mergeCell ref="B35:F37"/>
    <mergeCell ref="AC30:AC31"/>
    <mergeCell ref="AD30:BA31"/>
    <mergeCell ref="B55:E57"/>
    <mergeCell ref="F55:G57"/>
    <mergeCell ref="H55:H57"/>
    <mergeCell ref="X41:AC42"/>
    <mergeCell ref="B46:M47"/>
    <mergeCell ref="AE47:AH50"/>
    <mergeCell ref="AI47:AI48"/>
    <mergeCell ref="AJ47:AM48"/>
    <mergeCell ref="AI49:BA50"/>
    <mergeCell ref="R50:AB51"/>
    <mergeCell ref="B43:N44"/>
    <mergeCell ref="AQ43:BA44"/>
    <mergeCell ref="AM43:AP46"/>
    <mergeCell ref="AI43:AL46"/>
    <mergeCell ref="AE43:AH46"/>
    <mergeCell ref="AR45:BA46"/>
    <mergeCell ref="AQ45:AQ46"/>
    <mergeCell ref="AC2:AK3"/>
    <mergeCell ref="B64:G67"/>
    <mergeCell ref="H64:W67"/>
    <mergeCell ref="X64:AB67"/>
    <mergeCell ref="AC4:AC5"/>
    <mergeCell ref="AC6:AC7"/>
    <mergeCell ref="B68:F69"/>
    <mergeCell ref="G68:S69"/>
    <mergeCell ref="B70:C70"/>
    <mergeCell ref="D70:I71"/>
    <mergeCell ref="J70:O70"/>
    <mergeCell ref="P70:Q70"/>
    <mergeCell ref="R70:W71"/>
    <mergeCell ref="X70:AC70"/>
    <mergeCell ref="AD70:AE70"/>
    <mergeCell ref="AF70:AI71"/>
    <mergeCell ref="B71:C71"/>
    <mergeCell ref="J71:O71"/>
    <mergeCell ref="P71:Q71"/>
    <mergeCell ref="X71:AC71"/>
    <mergeCell ref="AD71:AE71"/>
    <mergeCell ref="I55:Q57"/>
    <mergeCell ref="R55:AB57"/>
    <mergeCell ref="AE57:AH58"/>
    <mergeCell ref="D88:I89"/>
    <mergeCell ref="J88:O89"/>
    <mergeCell ref="P88:Q89"/>
    <mergeCell ref="R88:W89"/>
    <mergeCell ref="X88:AC89"/>
    <mergeCell ref="AD88:AI89"/>
    <mergeCell ref="D86:I87"/>
    <mergeCell ref="J86:O87"/>
    <mergeCell ref="P86:Q87"/>
    <mergeCell ref="R86:W87"/>
    <mergeCell ref="X86:AC87"/>
    <mergeCell ref="AD86:AE87"/>
    <mergeCell ref="AF86:AI87"/>
    <mergeCell ref="B72:C73"/>
    <mergeCell ref="D72:I73"/>
    <mergeCell ref="J72:O73"/>
    <mergeCell ref="P72:Q73"/>
    <mergeCell ref="R72:W73"/>
    <mergeCell ref="X72:AC73"/>
    <mergeCell ref="AD74:AE75"/>
    <mergeCell ref="AC8:AC9"/>
    <mergeCell ref="AF74:AI75"/>
    <mergeCell ref="B62:G63"/>
    <mergeCell ref="H62:W63"/>
    <mergeCell ref="X62:AB63"/>
    <mergeCell ref="AI57:BA58"/>
    <mergeCell ref="B58:H60"/>
    <mergeCell ref="I58:Q60"/>
    <mergeCell ref="R58:AB60"/>
    <mergeCell ref="AE59:AH60"/>
    <mergeCell ref="AI59:BA60"/>
    <mergeCell ref="AE51:AH56"/>
    <mergeCell ref="AI51:AY53"/>
    <mergeCell ref="AZ51:BA56"/>
    <mergeCell ref="B52:H54"/>
    <mergeCell ref="I52:Q54"/>
    <mergeCell ref="R52:AB54"/>
    <mergeCell ref="R84:W85"/>
    <mergeCell ref="X84:AC85"/>
    <mergeCell ref="AC23:AC24"/>
    <mergeCell ref="B88:C89"/>
    <mergeCell ref="AC14:AC15"/>
    <mergeCell ref="AC12:AC13"/>
    <mergeCell ref="B76:C77"/>
    <mergeCell ref="D76:I77"/>
    <mergeCell ref="J76:O77"/>
    <mergeCell ref="P76:Q77"/>
    <mergeCell ref="R76:W77"/>
    <mergeCell ref="X76:AC77"/>
    <mergeCell ref="B78:C79"/>
    <mergeCell ref="D78:I79"/>
    <mergeCell ref="J78:O79"/>
    <mergeCell ref="P78:Q79"/>
    <mergeCell ref="R78:W79"/>
    <mergeCell ref="X78:AC79"/>
    <mergeCell ref="B86:C87"/>
    <mergeCell ref="B74:C75"/>
    <mergeCell ref="D74:I75"/>
    <mergeCell ref="J74:O75"/>
    <mergeCell ref="P74:Q75"/>
    <mergeCell ref="R74:W75"/>
    <mergeCell ref="AK88:AM89"/>
    <mergeCell ref="AN88:AS89"/>
    <mergeCell ref="AT88:AY89"/>
    <mergeCell ref="AZ88:BA89"/>
    <mergeCell ref="AC18:AC19"/>
    <mergeCell ref="AC16:AC17"/>
    <mergeCell ref="AC27:AC28"/>
    <mergeCell ref="B80:C81"/>
    <mergeCell ref="D80:I81"/>
    <mergeCell ref="J80:O81"/>
    <mergeCell ref="P80:Q81"/>
    <mergeCell ref="R80:W81"/>
    <mergeCell ref="X80:AC81"/>
    <mergeCell ref="B82:C83"/>
    <mergeCell ref="D82:I83"/>
    <mergeCell ref="J82:O83"/>
    <mergeCell ref="P82:Q83"/>
    <mergeCell ref="R82:W83"/>
    <mergeCell ref="X82:AC83"/>
    <mergeCell ref="AC21:AC22"/>
    <mergeCell ref="B84:C85"/>
    <mergeCell ref="D84:I85"/>
    <mergeCell ref="J84:O85"/>
    <mergeCell ref="P84:Q85"/>
    <mergeCell ref="AC25:AC26"/>
    <mergeCell ref="AD12:BA13"/>
    <mergeCell ref="AD10:BA11"/>
    <mergeCell ref="AD8:BA9"/>
    <mergeCell ref="AD6:BA7"/>
    <mergeCell ref="AK86:AM87"/>
    <mergeCell ref="AN86:AS87"/>
    <mergeCell ref="AT86:AY87"/>
    <mergeCell ref="AZ86:BA87"/>
    <mergeCell ref="AD76:AE77"/>
    <mergeCell ref="AF76:AI77"/>
    <mergeCell ref="AC10:AC11"/>
    <mergeCell ref="AD78:AE79"/>
    <mergeCell ref="AF78:AI79"/>
    <mergeCell ref="AD80:AE81"/>
    <mergeCell ref="AF80:AI81"/>
    <mergeCell ref="AD82:AE83"/>
    <mergeCell ref="AF82:AI83"/>
    <mergeCell ref="AD84:AE85"/>
    <mergeCell ref="AF84:AI85"/>
    <mergeCell ref="X74:AC75"/>
    <mergeCell ref="AI54:AY56"/>
    <mergeCell ref="T36:AI37"/>
    <mergeCell ref="V39:W40"/>
    <mergeCell ref="AK82:AM83"/>
    <mergeCell ref="AN82:AS83"/>
    <mergeCell ref="AT82:AY83"/>
    <mergeCell ref="AZ82:BA83"/>
    <mergeCell ref="AK84:AM85"/>
    <mergeCell ref="AN84:AS85"/>
    <mergeCell ref="AT84:AY85"/>
    <mergeCell ref="AZ84:BA85"/>
    <mergeCell ref="AK74:AM75"/>
    <mergeCell ref="AN74:AS75"/>
    <mergeCell ref="AT74:AY75"/>
    <mergeCell ref="AZ74:BA75"/>
    <mergeCell ref="AK76:AM77"/>
    <mergeCell ref="AN76:AS77"/>
    <mergeCell ref="AT76:AY77"/>
    <mergeCell ref="AZ76:BA77"/>
    <mergeCell ref="AK78:AM79"/>
    <mergeCell ref="AN78:AS79"/>
    <mergeCell ref="AT78:AY79"/>
    <mergeCell ref="AZ78:BA79"/>
    <mergeCell ref="AD27:BA28"/>
    <mergeCell ref="AD25:BA26"/>
    <mergeCell ref="AD23:BA24"/>
    <mergeCell ref="AD21:BA22"/>
    <mergeCell ref="AD4:BA5"/>
    <mergeCell ref="AD18:BA19"/>
    <mergeCell ref="AD16:BA17"/>
    <mergeCell ref="AD14:BA15"/>
    <mergeCell ref="AK80:AM81"/>
    <mergeCell ref="AN80:AS81"/>
    <mergeCell ref="AT80:AY81"/>
    <mergeCell ref="AZ80:BA81"/>
    <mergeCell ref="AE62:AG63"/>
    <mergeCell ref="AK70:AM71"/>
    <mergeCell ref="AN70:AS71"/>
    <mergeCell ref="AT70:AY71"/>
    <mergeCell ref="AZ70:BA70"/>
    <mergeCell ref="AZ71:BA71"/>
    <mergeCell ref="AK72:AM73"/>
    <mergeCell ref="AN72:AS73"/>
    <mergeCell ref="AT72:AY73"/>
    <mergeCell ref="AZ72:BA73"/>
    <mergeCell ref="AD72:AE73"/>
    <mergeCell ref="AF72:AI73"/>
  </mergeCells>
  <phoneticPr fontId="3"/>
  <dataValidations count="6">
    <dataValidation imeMode="hiragana" allowBlank="1" showInputMessage="1" showErrorMessage="1" sqref="AC63:AD67 H64:W67 AI49:BA56 AI59:BA60" xr:uid="{00000000-0002-0000-0000-000000000000}"/>
    <dataValidation imeMode="halfAlpha" allowBlank="1" showInputMessage="1" showErrorMessage="1" sqref="X39:Z40 AE39:AF40 AI57:BA58 AJ47:AM48 AB39:AC40 B64:G67 X72:AC87" xr:uid="{00000000-0002-0000-0000-000001000000}"/>
    <dataValidation type="list" imeMode="off" allowBlank="1" showInputMessage="1" showErrorMessage="1" sqref="P72:Q87" xr:uid="{00000000-0002-0000-0000-000002000000}">
      <formula1>"90,100"</formula1>
    </dataValidation>
    <dataValidation imeMode="on" allowBlank="1" showInputMessage="1" showErrorMessage="1" sqref="X64:AB67" xr:uid="{00000000-0002-0000-0000-000003000000}"/>
    <dataValidation imeMode="off" allowBlank="1" showInputMessage="1" showErrorMessage="1" sqref="B72:O87 R72:W87 AD72:AE87" xr:uid="{00000000-0002-0000-0000-000004000000}"/>
    <dataValidation type="list" showInputMessage="1" showErrorMessage="1" sqref="F55:G57" xr:uid="{00000000-0002-0000-0000-000005000000}">
      <formula1>"0,8,10"</formula1>
    </dataValidation>
  </dataValidations>
  <printOptions horizontalCentered="1" verticalCentered="1"/>
  <pageMargins left="0.19685039370078741" right="0.19685039370078741" top="0.19685039370078741" bottom="0.19685039370078741" header="0" footer="0.39370078740157483"/>
  <pageSetup paperSize="9" fitToHeight="0" orientation="landscape" r:id="rId1"/>
  <rowBreaks count="2" manualBreakCount="2">
    <brk id="34" max="53" man="1"/>
    <brk id="92" max="5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42</xdr:col>
                    <xdr:colOff>28575</xdr:colOff>
                    <xdr:row>43</xdr:row>
                    <xdr:rowOff>123825</xdr:rowOff>
                  </from>
                  <to>
                    <xdr:col>43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B59"/>
  <sheetViews>
    <sheetView showGridLines="0" showRowColHeaders="0" view="pageBreakPreview" zoomScaleNormal="100" zoomScaleSheetLayoutView="100" workbookViewId="0">
      <selection activeCell="AI12" sqref="AI12:AL15"/>
    </sheetView>
  </sheetViews>
  <sheetFormatPr defaultColWidth="2.625" defaultRowHeight="9.75" customHeight="1" x14ac:dyDescent="0.4"/>
  <cols>
    <col min="1" max="1" width="1.625" customWidth="1"/>
    <col min="54" max="54" width="1.625" customWidth="1"/>
  </cols>
  <sheetData>
    <row r="1" spans="1:53" ht="9.7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9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12" t="s">
        <v>1</v>
      </c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2"/>
      <c r="AK2" s="2"/>
      <c r="AL2" s="355" t="s">
        <v>47</v>
      </c>
      <c r="AM2" s="355"/>
      <c r="AN2" s="355"/>
      <c r="AO2" s="355"/>
      <c r="AP2" s="355"/>
      <c r="AQ2" s="355"/>
      <c r="AR2" s="355"/>
      <c r="AS2" s="355"/>
      <c r="AT2" s="355" t="s">
        <v>344</v>
      </c>
      <c r="AU2" s="355"/>
      <c r="AV2" s="355"/>
      <c r="AW2" s="355"/>
      <c r="AX2" s="355" t="s">
        <v>48</v>
      </c>
      <c r="AY2" s="355"/>
      <c r="AZ2" s="355"/>
      <c r="BA2" s="355"/>
    </row>
    <row r="3" spans="1:53" ht="9.7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2"/>
      <c r="AK3" s="2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</row>
    <row r="4" spans="1:53" ht="9.75" customHeight="1" thickTop="1" x14ac:dyDescent="0.15">
      <c r="A4" s="2"/>
      <c r="B4" s="37"/>
      <c r="C4" s="37"/>
      <c r="D4" s="3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/>
      <c r="U4" s="4"/>
      <c r="V4" s="2"/>
      <c r="W4" s="2"/>
      <c r="X4" s="2"/>
      <c r="Y4" s="2"/>
      <c r="Z4" s="2"/>
      <c r="AA4" s="2"/>
      <c r="AB4" s="2"/>
      <c r="AC4" s="2"/>
      <c r="AD4" s="2"/>
      <c r="AE4" s="4"/>
      <c r="AF4" s="4"/>
      <c r="AG4" s="4"/>
      <c r="AH4" s="4"/>
      <c r="AI4" s="2"/>
      <c r="AJ4" s="2"/>
      <c r="AK4" s="2"/>
      <c r="AL4" s="356"/>
      <c r="AM4" s="356"/>
      <c r="AN4" s="356"/>
      <c r="AO4" s="356"/>
      <c r="AP4" s="355"/>
      <c r="AQ4" s="355"/>
      <c r="AR4" s="355"/>
      <c r="AS4" s="355"/>
      <c r="AT4" s="355"/>
      <c r="AU4" s="355"/>
      <c r="AV4" s="355"/>
      <c r="AW4" s="355"/>
      <c r="AX4" s="355"/>
      <c r="AY4" s="355"/>
      <c r="AZ4" s="355"/>
      <c r="BA4" s="355"/>
    </row>
    <row r="5" spans="1:53" ht="9.75" customHeight="1" x14ac:dyDescent="0.15">
      <c r="A5" s="2"/>
      <c r="B5" s="321" t="s">
        <v>7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2"/>
      <c r="P5" s="2"/>
      <c r="Q5" s="2"/>
      <c r="R5" s="2"/>
      <c r="S5" s="2"/>
      <c r="T5" s="2"/>
      <c r="U5" s="2"/>
      <c r="V5" s="114" t="s">
        <v>2</v>
      </c>
      <c r="W5" s="114"/>
      <c r="X5" s="357"/>
      <c r="Y5" s="357"/>
      <c r="Z5" s="357"/>
      <c r="AA5" s="114" t="s">
        <v>3</v>
      </c>
      <c r="AB5" s="357"/>
      <c r="AC5" s="357"/>
      <c r="AD5" s="114" t="s">
        <v>4</v>
      </c>
      <c r="AE5" s="357"/>
      <c r="AF5" s="357"/>
      <c r="AG5" s="114" t="s">
        <v>5</v>
      </c>
      <c r="AH5" s="2"/>
      <c r="AI5" s="2"/>
      <c r="AJ5" s="3"/>
      <c r="AK5" s="3"/>
      <c r="AL5" s="356"/>
      <c r="AM5" s="356"/>
      <c r="AN5" s="356"/>
      <c r="AO5" s="356"/>
      <c r="AP5" s="355"/>
      <c r="AQ5" s="355"/>
      <c r="AR5" s="355"/>
      <c r="AS5" s="355"/>
      <c r="AT5" s="355"/>
      <c r="AU5" s="355"/>
      <c r="AV5" s="355"/>
      <c r="AW5" s="355"/>
      <c r="AX5" s="355"/>
      <c r="AY5" s="355"/>
      <c r="AZ5" s="355"/>
      <c r="BA5" s="355"/>
    </row>
    <row r="6" spans="1:53" ht="9.75" customHeight="1" x14ac:dyDescent="0.4">
      <c r="A6" s="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2"/>
      <c r="P6" s="2"/>
      <c r="Q6" s="2"/>
      <c r="R6" s="2"/>
      <c r="S6" s="2"/>
      <c r="T6" s="2"/>
      <c r="U6" s="2"/>
      <c r="V6" s="114"/>
      <c r="W6" s="114"/>
      <c r="X6" s="357"/>
      <c r="Y6" s="357"/>
      <c r="Z6" s="357"/>
      <c r="AA6" s="114"/>
      <c r="AB6" s="357"/>
      <c r="AC6" s="357"/>
      <c r="AD6" s="114"/>
      <c r="AE6" s="357"/>
      <c r="AF6" s="357"/>
      <c r="AG6" s="114"/>
      <c r="AH6" s="2"/>
      <c r="AI6" s="2"/>
      <c r="AJ6" s="2"/>
      <c r="AK6" s="2"/>
      <c r="AL6" s="356"/>
      <c r="AM6" s="356"/>
      <c r="AN6" s="356"/>
      <c r="AO6" s="356"/>
      <c r="AP6" s="355"/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</row>
    <row r="7" spans="1:53" ht="9.7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08" t="s">
        <v>6</v>
      </c>
      <c r="Y7" s="308"/>
      <c r="Z7" s="308"/>
      <c r="AA7" s="308"/>
      <c r="AB7" s="308"/>
      <c r="AC7" s="308"/>
      <c r="AD7" s="2"/>
      <c r="AE7" s="2"/>
      <c r="AF7" s="2"/>
      <c r="AG7" s="2"/>
      <c r="AH7" s="2"/>
      <c r="AI7" s="2"/>
      <c r="AJ7" s="2"/>
      <c r="AK7" s="2"/>
      <c r="AL7" s="356"/>
      <c r="AM7" s="356"/>
      <c r="AN7" s="356"/>
      <c r="AO7" s="356"/>
      <c r="AP7" s="355"/>
      <c r="AQ7" s="355"/>
      <c r="AR7" s="355"/>
      <c r="AS7" s="355"/>
      <c r="AT7" s="355"/>
      <c r="AU7" s="355"/>
      <c r="AV7" s="355"/>
      <c r="AW7" s="355"/>
      <c r="AX7" s="355"/>
      <c r="AY7" s="355"/>
      <c r="AZ7" s="355"/>
      <c r="BA7" s="355"/>
    </row>
    <row r="8" spans="1:53" ht="9.7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2"/>
      <c r="X8" s="309"/>
      <c r="Y8" s="309"/>
      <c r="Z8" s="309"/>
      <c r="AA8" s="309"/>
      <c r="AB8" s="309"/>
      <c r="AC8" s="309"/>
      <c r="AD8" s="2"/>
      <c r="AE8" s="2"/>
      <c r="AF8" s="2"/>
      <c r="AG8" s="2"/>
      <c r="AH8" s="2"/>
      <c r="AI8" s="2"/>
      <c r="AJ8" s="2"/>
      <c r="AK8" s="2"/>
      <c r="AL8" s="356"/>
      <c r="AM8" s="356"/>
      <c r="AN8" s="356"/>
      <c r="AO8" s="356"/>
      <c r="AP8" s="355"/>
      <c r="AQ8" s="355"/>
      <c r="AR8" s="355"/>
      <c r="AS8" s="355"/>
      <c r="AT8" s="355"/>
      <c r="AU8" s="355"/>
      <c r="AV8" s="355"/>
      <c r="AW8" s="355"/>
      <c r="AX8" s="355"/>
      <c r="AY8" s="355"/>
      <c r="AZ8" s="355"/>
      <c r="BA8" s="355"/>
    </row>
    <row r="9" spans="1:53" ht="9.75" customHeight="1" x14ac:dyDescent="0.4">
      <c r="A9" s="2"/>
      <c r="B9" s="310" t="s">
        <v>343</v>
      </c>
      <c r="C9" s="310"/>
      <c r="D9" s="310"/>
      <c r="E9" s="310"/>
      <c r="F9" s="310"/>
      <c r="G9" s="310"/>
      <c r="H9" s="310"/>
      <c r="I9" s="310"/>
      <c r="J9" s="310"/>
      <c r="K9" s="310"/>
      <c r="L9" s="310"/>
      <c r="M9" s="310"/>
      <c r="O9" s="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"/>
      <c r="AI9" s="1"/>
      <c r="AJ9" s="1"/>
      <c r="AK9" s="1"/>
      <c r="AL9" s="356"/>
      <c r="AM9" s="356"/>
      <c r="AN9" s="356"/>
      <c r="AO9" s="356"/>
      <c r="AP9" s="355"/>
      <c r="AQ9" s="355"/>
      <c r="AR9" s="355"/>
      <c r="AS9" s="355"/>
      <c r="AT9" s="355"/>
      <c r="AU9" s="355"/>
      <c r="AV9" s="355"/>
      <c r="AW9" s="355"/>
      <c r="AX9" s="355"/>
      <c r="AY9" s="355"/>
      <c r="AZ9" s="355"/>
      <c r="BA9" s="355"/>
    </row>
    <row r="10" spans="1:53" ht="9.75" customHeight="1" x14ac:dyDescent="0.4">
      <c r="A10" s="2"/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"/>
      <c r="AI10" s="1"/>
      <c r="AJ10" s="1"/>
      <c r="AK10" s="1"/>
      <c r="AL10" s="38"/>
      <c r="AM10" s="38"/>
      <c r="AN10" s="38"/>
      <c r="AO10" s="38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9.75" customHeight="1" x14ac:dyDescent="0.4">
      <c r="A11" s="2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ht="9.75" customHeight="1" x14ac:dyDescent="0.4">
      <c r="A12" s="2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339" t="s">
        <v>8</v>
      </c>
      <c r="AF12" s="340"/>
      <c r="AG12" s="340"/>
      <c r="AH12" s="340"/>
      <c r="AI12" s="406"/>
      <c r="AJ12" s="406"/>
      <c r="AK12" s="406"/>
      <c r="AL12" s="407"/>
      <c r="AM12" s="327" t="s">
        <v>340</v>
      </c>
      <c r="AN12" s="328"/>
      <c r="AO12" s="328"/>
      <c r="AP12" s="32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9"/>
    </row>
    <row r="13" spans="1:53" ht="9.7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341"/>
      <c r="AF13" s="342"/>
      <c r="AG13" s="342"/>
      <c r="AH13" s="342"/>
      <c r="AI13" s="408"/>
      <c r="AJ13" s="408"/>
      <c r="AK13" s="408"/>
      <c r="AL13" s="409"/>
      <c r="AM13" s="329"/>
      <c r="AN13" s="330"/>
      <c r="AO13" s="330"/>
      <c r="AP13" s="33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1"/>
    </row>
    <row r="14" spans="1:53" ht="9.75" customHeight="1" x14ac:dyDescent="0.4">
      <c r="A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341"/>
      <c r="AF14" s="342"/>
      <c r="AG14" s="342"/>
      <c r="AH14" s="342"/>
      <c r="AI14" s="408"/>
      <c r="AJ14" s="408"/>
      <c r="AK14" s="408"/>
      <c r="AL14" s="409"/>
      <c r="AM14" s="329"/>
      <c r="AN14" s="330"/>
      <c r="AO14" s="330"/>
      <c r="AP14" s="330"/>
      <c r="AQ14" s="418"/>
      <c r="AR14" s="412" t="s">
        <v>341</v>
      </c>
      <c r="AS14" s="413"/>
      <c r="AT14" s="413"/>
      <c r="AU14" s="413"/>
      <c r="AV14" s="413"/>
      <c r="AW14" s="413"/>
      <c r="AX14" s="413"/>
      <c r="AY14" s="413"/>
      <c r="AZ14" s="413"/>
      <c r="BA14" s="414"/>
    </row>
    <row r="15" spans="1:53" ht="9.75" customHeight="1" x14ac:dyDescent="0.4">
      <c r="A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343"/>
      <c r="AF15" s="344"/>
      <c r="AG15" s="344"/>
      <c r="AH15" s="344"/>
      <c r="AI15" s="410"/>
      <c r="AJ15" s="410"/>
      <c r="AK15" s="410"/>
      <c r="AL15" s="411"/>
      <c r="AM15" s="331"/>
      <c r="AN15" s="332"/>
      <c r="AO15" s="332"/>
      <c r="AP15" s="332"/>
      <c r="AQ15" s="419"/>
      <c r="AR15" s="415"/>
      <c r="AS15" s="416"/>
      <c r="AT15" s="416"/>
      <c r="AU15" s="416"/>
      <c r="AV15" s="416"/>
      <c r="AW15" s="416"/>
      <c r="AX15" s="416"/>
      <c r="AY15" s="416"/>
      <c r="AZ15" s="416"/>
      <c r="BA15" s="417"/>
    </row>
    <row r="16" spans="1:53" ht="9.7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311" t="s">
        <v>9</v>
      </c>
      <c r="AF16" s="78"/>
      <c r="AG16" s="78"/>
      <c r="AH16" s="312"/>
      <c r="AI16" s="313" t="s">
        <v>10</v>
      </c>
      <c r="AJ16" s="401"/>
      <c r="AK16" s="401"/>
      <c r="AL16" s="401"/>
      <c r="AM16" s="402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6"/>
    </row>
    <row r="17" spans="1:54" ht="9.75" customHeight="1" thickBo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50"/>
      <c r="AF17" s="48"/>
      <c r="AG17" s="48"/>
      <c r="AH17" s="185"/>
      <c r="AI17" s="313"/>
      <c r="AJ17" s="401"/>
      <c r="AK17" s="401"/>
      <c r="AL17" s="401"/>
      <c r="AM17" s="401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7"/>
    </row>
    <row r="18" spans="1:54" ht="9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17" t="s">
        <v>11</v>
      </c>
      <c r="S18" s="318"/>
      <c r="T18" s="318"/>
      <c r="U18" s="318"/>
      <c r="V18" s="318"/>
      <c r="W18" s="318"/>
      <c r="X18" s="318"/>
      <c r="Y18" s="318"/>
      <c r="Z18" s="318"/>
      <c r="AA18" s="318"/>
      <c r="AB18" s="319"/>
      <c r="AC18" s="2"/>
      <c r="AD18" s="2"/>
      <c r="AE18" s="50"/>
      <c r="AF18" s="48"/>
      <c r="AG18" s="48"/>
      <c r="AH18" s="185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9"/>
    </row>
    <row r="19" spans="1:54" ht="9.75" customHeight="1" thickBot="1" x14ac:dyDescent="0.45">
      <c r="A19" s="2"/>
      <c r="B19" s="22"/>
      <c r="C19" s="22"/>
      <c r="D19" s="22"/>
      <c r="E19" s="22"/>
      <c r="F19" s="22"/>
      <c r="G19" s="22"/>
      <c r="H19" s="22"/>
      <c r="I19" s="2"/>
      <c r="J19" s="2"/>
      <c r="K19" s="2"/>
      <c r="L19" s="2"/>
      <c r="M19" s="2"/>
      <c r="N19" s="2"/>
      <c r="O19" s="2"/>
      <c r="P19" s="2"/>
      <c r="Q19" s="2"/>
      <c r="R19" s="117"/>
      <c r="S19" s="118"/>
      <c r="T19" s="118"/>
      <c r="U19" s="118"/>
      <c r="V19" s="118"/>
      <c r="W19" s="118"/>
      <c r="X19" s="118"/>
      <c r="Y19" s="118"/>
      <c r="Z19" s="118"/>
      <c r="AA19" s="118"/>
      <c r="AB19" s="320"/>
      <c r="AC19" s="2"/>
      <c r="AD19" s="2"/>
      <c r="AE19" s="50"/>
      <c r="AF19" s="48"/>
      <c r="AG19" s="48"/>
      <c r="AH19" s="185"/>
      <c r="AI19" s="388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A19" s="389"/>
    </row>
    <row r="20" spans="1:54" ht="9.75" customHeight="1" x14ac:dyDescent="0.4">
      <c r="A20" s="2"/>
      <c r="B20" s="188" t="s">
        <v>13</v>
      </c>
      <c r="C20" s="189"/>
      <c r="D20" s="189"/>
      <c r="E20" s="189"/>
      <c r="F20" s="189"/>
      <c r="G20" s="189"/>
      <c r="H20" s="190"/>
      <c r="I20" s="392">
        <f>X58</f>
        <v>0</v>
      </c>
      <c r="J20" s="393"/>
      <c r="K20" s="393"/>
      <c r="L20" s="393"/>
      <c r="M20" s="393"/>
      <c r="N20" s="393"/>
      <c r="O20" s="393"/>
      <c r="P20" s="393"/>
      <c r="Q20" s="394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2"/>
      <c r="AC20" s="2"/>
      <c r="AD20" s="2"/>
      <c r="AE20" s="50" t="s">
        <v>12</v>
      </c>
      <c r="AF20" s="48"/>
      <c r="AG20" s="48"/>
      <c r="AH20" s="185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186"/>
      <c r="BA20" s="187"/>
    </row>
    <row r="21" spans="1:54" ht="9.75" customHeight="1" x14ac:dyDescent="0.4">
      <c r="A21" s="2"/>
      <c r="B21" s="163"/>
      <c r="C21" s="164"/>
      <c r="D21" s="164"/>
      <c r="E21" s="164"/>
      <c r="F21" s="164"/>
      <c r="G21" s="164"/>
      <c r="H21" s="191"/>
      <c r="I21" s="395"/>
      <c r="J21" s="396"/>
      <c r="K21" s="396"/>
      <c r="L21" s="396"/>
      <c r="M21" s="396"/>
      <c r="N21" s="396"/>
      <c r="O21" s="396"/>
      <c r="P21" s="396"/>
      <c r="Q21" s="397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4"/>
      <c r="AC21" s="2"/>
      <c r="AD21" s="2"/>
      <c r="AE21" s="50"/>
      <c r="AF21" s="48"/>
      <c r="AG21" s="48"/>
      <c r="AH21" s="185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186"/>
      <c r="BA21" s="187"/>
    </row>
    <row r="22" spans="1:54" ht="9.75" customHeight="1" x14ac:dyDescent="0.4">
      <c r="A22" s="2"/>
      <c r="B22" s="192"/>
      <c r="C22" s="193"/>
      <c r="D22" s="193"/>
      <c r="E22" s="193"/>
      <c r="F22" s="193"/>
      <c r="G22" s="193"/>
      <c r="H22" s="194"/>
      <c r="I22" s="395"/>
      <c r="J22" s="396"/>
      <c r="K22" s="396"/>
      <c r="L22" s="396"/>
      <c r="M22" s="396"/>
      <c r="N22" s="396"/>
      <c r="O22" s="396"/>
      <c r="P22" s="396"/>
      <c r="Q22" s="397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4"/>
      <c r="AC22" s="2"/>
      <c r="AD22" s="2"/>
      <c r="AE22" s="50"/>
      <c r="AF22" s="48"/>
      <c r="AG22" s="48"/>
      <c r="AH22" s="185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186"/>
      <c r="BA22" s="187"/>
    </row>
    <row r="23" spans="1:54" ht="9.75" customHeight="1" x14ac:dyDescent="0.4">
      <c r="A23" s="2"/>
      <c r="B23" s="296" t="s">
        <v>14</v>
      </c>
      <c r="C23" s="297"/>
      <c r="D23" s="297"/>
      <c r="E23" s="297"/>
      <c r="F23" s="398">
        <v>10</v>
      </c>
      <c r="G23" s="398"/>
      <c r="H23" s="305" t="s">
        <v>15</v>
      </c>
      <c r="I23" s="403">
        <f>ROUNDDOWN(I20*F23/100,0)</f>
        <v>0</v>
      </c>
      <c r="J23" s="404"/>
      <c r="K23" s="404"/>
      <c r="L23" s="404"/>
      <c r="M23" s="404"/>
      <c r="N23" s="404"/>
      <c r="O23" s="404"/>
      <c r="P23" s="404"/>
      <c r="Q23" s="405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4"/>
      <c r="AC23" s="2"/>
      <c r="AD23" s="2"/>
      <c r="AE23" s="50"/>
      <c r="AF23" s="48"/>
      <c r="AG23" s="48"/>
      <c r="AH23" s="185"/>
      <c r="AI23" s="388"/>
      <c r="AJ23" s="388"/>
      <c r="AK23" s="388"/>
      <c r="AL23" s="388"/>
      <c r="AM23" s="388"/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186"/>
      <c r="BA23" s="187"/>
    </row>
    <row r="24" spans="1:54" ht="9.75" customHeight="1" x14ac:dyDescent="0.4">
      <c r="A24" s="2"/>
      <c r="B24" s="298"/>
      <c r="C24" s="299"/>
      <c r="D24" s="299"/>
      <c r="E24" s="299"/>
      <c r="F24" s="399"/>
      <c r="G24" s="399"/>
      <c r="H24" s="306"/>
      <c r="I24" s="403"/>
      <c r="J24" s="404"/>
      <c r="K24" s="404"/>
      <c r="L24" s="404"/>
      <c r="M24" s="404"/>
      <c r="N24" s="404"/>
      <c r="O24" s="404"/>
      <c r="P24" s="404"/>
      <c r="Q24" s="405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4"/>
      <c r="AC24" s="2"/>
      <c r="AD24" s="2"/>
      <c r="AE24" s="50"/>
      <c r="AF24" s="48"/>
      <c r="AG24" s="48"/>
      <c r="AH24" s="185"/>
      <c r="AI24" s="388"/>
      <c r="AJ24" s="388"/>
      <c r="AK24" s="388"/>
      <c r="AL24" s="388"/>
      <c r="AM24" s="388"/>
      <c r="AN24" s="388"/>
      <c r="AO24" s="388"/>
      <c r="AP24" s="388"/>
      <c r="AQ24" s="388"/>
      <c r="AR24" s="388"/>
      <c r="AS24" s="388"/>
      <c r="AT24" s="388"/>
      <c r="AU24" s="388"/>
      <c r="AV24" s="388"/>
      <c r="AW24" s="388"/>
      <c r="AX24" s="388"/>
      <c r="AY24" s="388"/>
      <c r="AZ24" s="186"/>
      <c r="BA24" s="187"/>
    </row>
    <row r="25" spans="1:54" ht="9.75" customHeight="1" x14ac:dyDescent="0.4">
      <c r="A25" s="2"/>
      <c r="B25" s="300"/>
      <c r="C25" s="301"/>
      <c r="D25" s="301"/>
      <c r="E25" s="301"/>
      <c r="F25" s="400"/>
      <c r="G25" s="400"/>
      <c r="H25" s="307"/>
      <c r="I25" s="403"/>
      <c r="J25" s="404"/>
      <c r="K25" s="404"/>
      <c r="L25" s="404"/>
      <c r="M25" s="404"/>
      <c r="N25" s="404"/>
      <c r="O25" s="404"/>
      <c r="P25" s="404"/>
      <c r="Q25" s="405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4"/>
      <c r="AC25" s="2"/>
      <c r="AD25" s="2"/>
      <c r="AE25" s="50"/>
      <c r="AF25" s="48"/>
      <c r="AG25" s="48"/>
      <c r="AH25" s="185"/>
      <c r="AI25" s="3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186"/>
      <c r="BA25" s="187"/>
    </row>
    <row r="26" spans="1:54" ht="9.75" customHeight="1" x14ac:dyDescent="0.4">
      <c r="A26" s="2"/>
      <c r="B26" s="161" t="s">
        <v>17</v>
      </c>
      <c r="C26" s="162"/>
      <c r="D26" s="162"/>
      <c r="E26" s="162"/>
      <c r="F26" s="162"/>
      <c r="G26" s="162"/>
      <c r="H26" s="162"/>
      <c r="I26" s="382">
        <f>SUM(I20:P25)</f>
        <v>0</v>
      </c>
      <c r="J26" s="383"/>
      <c r="K26" s="383"/>
      <c r="L26" s="383"/>
      <c r="M26" s="383"/>
      <c r="N26" s="383"/>
      <c r="O26" s="383"/>
      <c r="P26" s="383"/>
      <c r="Q26" s="384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4"/>
      <c r="AC26" s="2"/>
      <c r="AD26" s="2"/>
      <c r="AE26" s="177" t="s">
        <v>16</v>
      </c>
      <c r="AF26" s="178"/>
      <c r="AG26" s="178"/>
      <c r="AH26" s="179"/>
      <c r="AI26" s="362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  <c r="AZ26" s="363"/>
      <c r="BA26" s="364"/>
    </row>
    <row r="27" spans="1:54" ht="9.75" customHeight="1" x14ac:dyDescent="0.4">
      <c r="A27" s="2"/>
      <c r="B27" s="163"/>
      <c r="C27" s="164"/>
      <c r="D27" s="164"/>
      <c r="E27" s="164"/>
      <c r="F27" s="164"/>
      <c r="G27" s="164"/>
      <c r="H27" s="164"/>
      <c r="I27" s="382"/>
      <c r="J27" s="383"/>
      <c r="K27" s="383"/>
      <c r="L27" s="383"/>
      <c r="M27" s="383"/>
      <c r="N27" s="383"/>
      <c r="O27" s="383"/>
      <c r="P27" s="383"/>
      <c r="Q27" s="384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4"/>
      <c r="AC27" s="2"/>
      <c r="AD27" s="2"/>
      <c r="AE27" s="177"/>
      <c r="AF27" s="178"/>
      <c r="AG27" s="178"/>
      <c r="AH27" s="179"/>
      <c r="AI27" s="365"/>
      <c r="AJ27" s="366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7"/>
    </row>
    <row r="28" spans="1:54" ht="9.75" customHeight="1" thickBot="1" x14ac:dyDescent="0.45">
      <c r="A28" s="2"/>
      <c r="B28" s="165"/>
      <c r="C28" s="166"/>
      <c r="D28" s="166"/>
      <c r="E28" s="166"/>
      <c r="F28" s="166"/>
      <c r="G28" s="166"/>
      <c r="H28" s="166"/>
      <c r="I28" s="385"/>
      <c r="J28" s="386"/>
      <c r="K28" s="386"/>
      <c r="L28" s="386"/>
      <c r="M28" s="386"/>
      <c r="N28" s="386"/>
      <c r="O28" s="386"/>
      <c r="P28" s="386"/>
      <c r="Q28" s="387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6"/>
      <c r="AC28" s="2"/>
      <c r="AD28" s="2"/>
      <c r="AE28" s="177" t="s">
        <v>18</v>
      </c>
      <c r="AF28" s="178"/>
      <c r="AG28" s="178"/>
      <c r="AH28" s="179"/>
      <c r="AI28" s="388"/>
      <c r="AJ28" s="388"/>
      <c r="AK28" s="388"/>
      <c r="AL28" s="388"/>
      <c r="AM28" s="388"/>
      <c r="AN28" s="388"/>
      <c r="AO28" s="388"/>
      <c r="AP28" s="388"/>
      <c r="AQ28" s="388"/>
      <c r="AR28" s="388"/>
      <c r="AS28" s="388"/>
      <c r="AT28" s="388"/>
      <c r="AU28" s="388"/>
      <c r="AV28" s="388"/>
      <c r="AW28" s="388"/>
      <c r="AX28" s="388"/>
      <c r="AY28" s="388"/>
      <c r="AZ28" s="388"/>
      <c r="BA28" s="389"/>
    </row>
    <row r="29" spans="1:54" ht="9.75" customHeight="1" x14ac:dyDescent="0.4">
      <c r="A29" s="2"/>
      <c r="AC29" s="2"/>
      <c r="AD29" s="2"/>
      <c r="AE29" s="66"/>
      <c r="AF29" s="67"/>
      <c r="AG29" s="67"/>
      <c r="AH29" s="180"/>
      <c r="AI29" s="390"/>
      <c r="AJ29" s="390"/>
      <c r="AK29" s="390"/>
      <c r="AL29" s="390"/>
      <c r="AM29" s="390"/>
      <c r="AN29" s="390"/>
      <c r="AO29" s="390"/>
      <c r="AP29" s="390"/>
      <c r="AQ29" s="390"/>
      <c r="AR29" s="390"/>
      <c r="AS29" s="390"/>
      <c r="AT29" s="390"/>
      <c r="AU29" s="390"/>
      <c r="AV29" s="390"/>
      <c r="AW29" s="390"/>
      <c r="AX29" s="390"/>
      <c r="AY29" s="390"/>
      <c r="AZ29" s="390"/>
      <c r="BA29" s="391"/>
    </row>
    <row r="30" spans="1:54" ht="9.75" customHeight="1" thickBot="1" x14ac:dyDescent="0.45">
      <c r="A30" s="2"/>
      <c r="AC30" s="1"/>
      <c r="AD30" s="7"/>
      <c r="AE30" s="40"/>
      <c r="AF30" s="40"/>
      <c r="AG30" s="40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4" ht="9.75" customHeight="1" x14ac:dyDescent="0.4">
      <c r="A31" s="2"/>
      <c r="B31" s="149" t="s">
        <v>19</v>
      </c>
      <c r="C31" s="150"/>
      <c r="D31" s="150"/>
      <c r="E31" s="150"/>
      <c r="F31" s="150"/>
      <c r="G31" s="150"/>
      <c r="H31" s="150" t="s">
        <v>20</v>
      </c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 t="s">
        <v>21</v>
      </c>
      <c r="Y31" s="150"/>
      <c r="Z31" s="150"/>
      <c r="AA31" s="150"/>
      <c r="AB31" s="153"/>
      <c r="AC31" s="10"/>
      <c r="AD31" s="34"/>
      <c r="AE31" s="55" t="s">
        <v>49</v>
      </c>
      <c r="AF31" s="56"/>
      <c r="AG31" s="56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9"/>
    </row>
    <row r="32" spans="1:54" ht="9.75" customHeight="1" x14ac:dyDescent="0.4">
      <c r="A32" s="2"/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4"/>
      <c r="AC32" s="10"/>
      <c r="AD32" s="34"/>
      <c r="AE32" s="57"/>
      <c r="AF32" s="58"/>
      <c r="AG32" s="58"/>
      <c r="AH32" s="13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11"/>
      <c r="BB32" s="14"/>
    </row>
    <row r="33" spans="1:54" ht="9.75" customHeight="1" x14ac:dyDescent="0.4">
      <c r="A33" s="2"/>
      <c r="B33" s="239"/>
      <c r="C33" s="240"/>
      <c r="D33" s="240"/>
      <c r="E33" s="240"/>
      <c r="F33" s="240"/>
      <c r="G33" s="240"/>
      <c r="H33" s="245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6"/>
      <c r="X33" s="245"/>
      <c r="Y33" s="240"/>
      <c r="Z33" s="240"/>
      <c r="AA33" s="240"/>
      <c r="AB33" s="379"/>
      <c r="AC33" s="10"/>
      <c r="AD33" s="34"/>
      <c r="AE33" s="12"/>
      <c r="AF33" s="2"/>
      <c r="AG33" s="2"/>
      <c r="AH33" s="2"/>
      <c r="AI33" s="2"/>
      <c r="AJ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11"/>
      <c r="BB33" s="14"/>
    </row>
    <row r="34" spans="1:54" ht="9.75" customHeight="1" x14ac:dyDescent="0.4">
      <c r="A34" s="2"/>
      <c r="B34" s="241"/>
      <c r="C34" s="242"/>
      <c r="D34" s="242"/>
      <c r="E34" s="242"/>
      <c r="F34" s="242"/>
      <c r="G34" s="242"/>
      <c r="H34" s="247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8"/>
      <c r="X34" s="247"/>
      <c r="Y34" s="242"/>
      <c r="Z34" s="242"/>
      <c r="AA34" s="242"/>
      <c r="AB34" s="380"/>
      <c r="AC34" s="10"/>
      <c r="AD34" s="34"/>
      <c r="AE34" s="12"/>
      <c r="AF34" s="2"/>
      <c r="AG34" s="2"/>
      <c r="AH34" s="14"/>
      <c r="AI34" s="15"/>
      <c r="AJ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1"/>
      <c r="BB34" s="14"/>
    </row>
    <row r="35" spans="1:54" ht="9.75" customHeight="1" x14ac:dyDescent="0.4">
      <c r="A35" s="2"/>
      <c r="B35" s="241"/>
      <c r="C35" s="242"/>
      <c r="D35" s="242"/>
      <c r="E35" s="242"/>
      <c r="F35" s="242"/>
      <c r="G35" s="242"/>
      <c r="H35" s="247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8"/>
      <c r="X35" s="247"/>
      <c r="Y35" s="242"/>
      <c r="Z35" s="242"/>
      <c r="AA35" s="242"/>
      <c r="AB35" s="380"/>
      <c r="AC35" s="34"/>
      <c r="AD35" s="34"/>
      <c r="AE35" s="12"/>
      <c r="AF35" s="2"/>
      <c r="AG35" s="2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1"/>
      <c r="BB35" s="14"/>
    </row>
    <row r="36" spans="1:54" ht="9.75" customHeight="1" thickBot="1" x14ac:dyDescent="0.45">
      <c r="A36" s="2"/>
      <c r="B36" s="243"/>
      <c r="C36" s="244"/>
      <c r="D36" s="244"/>
      <c r="E36" s="244"/>
      <c r="F36" s="244"/>
      <c r="G36" s="244"/>
      <c r="H36" s="249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50"/>
      <c r="X36" s="249"/>
      <c r="Y36" s="244"/>
      <c r="Z36" s="244"/>
      <c r="AA36" s="244"/>
      <c r="AB36" s="381"/>
      <c r="AC36" s="34"/>
      <c r="AD36" s="34"/>
      <c r="AE36" s="12"/>
      <c r="AF36" s="2"/>
      <c r="AG36" s="2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1"/>
      <c r="BB36" s="14"/>
    </row>
    <row r="37" spans="1:54" ht="9.75" customHeight="1" x14ac:dyDescent="0.4">
      <c r="A37" s="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34"/>
      <c r="AD37" s="34"/>
      <c r="AE37" s="12"/>
      <c r="AF37" s="2"/>
      <c r="AG37" s="2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1"/>
      <c r="BB37" s="14"/>
    </row>
    <row r="38" spans="1:54" ht="9.75" customHeight="1" x14ac:dyDescent="0.4">
      <c r="A38" s="2"/>
      <c r="B38" s="260" t="s">
        <v>67</v>
      </c>
      <c r="C38" s="260"/>
      <c r="D38" s="260"/>
      <c r="E38" s="260"/>
      <c r="F38" s="260"/>
      <c r="G38" s="262" t="s">
        <v>332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"/>
      <c r="Y38" s="2"/>
      <c r="Z38" s="2"/>
      <c r="AA38" s="2"/>
      <c r="AB38" s="2"/>
      <c r="AC38" s="2"/>
      <c r="AD38" s="2"/>
      <c r="AE38" s="16"/>
      <c r="AF38" s="17"/>
      <c r="AG38" s="17"/>
      <c r="AH38" s="18"/>
      <c r="AI38" s="18"/>
      <c r="AJ38" s="18"/>
      <c r="AK38" s="19"/>
      <c r="AL38" s="19"/>
      <c r="AM38" s="20"/>
      <c r="AN38" s="20"/>
      <c r="AO38" s="20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21"/>
      <c r="BB38" s="14"/>
    </row>
    <row r="39" spans="1:54" ht="9.75" customHeight="1" thickBot="1" x14ac:dyDescent="0.45">
      <c r="A39" s="2"/>
      <c r="B39" s="261"/>
      <c r="C39" s="261"/>
      <c r="D39" s="261"/>
      <c r="E39" s="261"/>
      <c r="F39" s="261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3"/>
      <c r="AI39" s="23"/>
      <c r="AJ39" s="2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 ht="9.75" customHeight="1" x14ac:dyDescent="0.15">
      <c r="A40" s="2"/>
      <c r="B40" s="264" t="s">
        <v>25</v>
      </c>
      <c r="C40" s="265"/>
      <c r="D40" s="266" t="s">
        <v>26</v>
      </c>
      <c r="E40" s="267"/>
      <c r="F40" s="268"/>
      <c r="G40" s="268"/>
      <c r="H40" s="268"/>
      <c r="I40" s="269"/>
      <c r="J40" s="273" t="s">
        <v>27</v>
      </c>
      <c r="K40" s="274"/>
      <c r="L40" s="274"/>
      <c r="M40" s="274"/>
      <c r="N40" s="274"/>
      <c r="O40" s="265"/>
      <c r="P40" s="275" t="s">
        <v>28</v>
      </c>
      <c r="Q40" s="276"/>
      <c r="R40" s="266" t="s">
        <v>29</v>
      </c>
      <c r="S40" s="267"/>
      <c r="T40" s="267"/>
      <c r="U40" s="267"/>
      <c r="V40" s="267"/>
      <c r="W40" s="277"/>
      <c r="X40" s="273" t="s">
        <v>30</v>
      </c>
      <c r="Y40" s="274"/>
      <c r="Z40" s="274"/>
      <c r="AA40" s="274"/>
      <c r="AB40" s="274"/>
      <c r="AC40" s="265"/>
      <c r="AD40" s="273" t="s">
        <v>31</v>
      </c>
      <c r="AE40" s="281"/>
      <c r="AF40" s="282" t="s">
        <v>32</v>
      </c>
      <c r="AG40" s="267"/>
      <c r="AH40" s="267"/>
      <c r="AI40" s="283"/>
      <c r="AJ40" s="2"/>
      <c r="AK40" s="59" t="s">
        <v>50</v>
      </c>
      <c r="AL40" s="60"/>
      <c r="AM40" s="60"/>
      <c r="AN40" s="63" t="s">
        <v>51</v>
      </c>
      <c r="AO40" s="64"/>
      <c r="AP40" s="64"/>
      <c r="AQ40" s="64"/>
      <c r="AR40" s="64"/>
      <c r="AS40" s="65"/>
      <c r="AT40" s="69" t="s">
        <v>52</v>
      </c>
      <c r="AU40" s="60"/>
      <c r="AV40" s="60"/>
      <c r="AW40" s="60"/>
      <c r="AX40" s="60"/>
      <c r="AY40" s="70"/>
      <c r="AZ40" s="73" t="s">
        <v>53</v>
      </c>
      <c r="BA40" s="74"/>
      <c r="BB40" s="14"/>
    </row>
    <row r="41" spans="1:54" ht="9.75" customHeight="1" x14ac:dyDescent="0.4">
      <c r="A41" s="2"/>
      <c r="B41" s="372" t="s">
        <v>34</v>
      </c>
      <c r="C41" s="373"/>
      <c r="D41" s="270"/>
      <c r="E41" s="271"/>
      <c r="F41" s="271"/>
      <c r="G41" s="271"/>
      <c r="H41" s="271"/>
      <c r="I41" s="272"/>
      <c r="J41" s="374" t="s">
        <v>35</v>
      </c>
      <c r="K41" s="375"/>
      <c r="L41" s="375"/>
      <c r="M41" s="375"/>
      <c r="N41" s="375"/>
      <c r="O41" s="373"/>
      <c r="P41" s="376" t="s">
        <v>36</v>
      </c>
      <c r="Q41" s="377"/>
      <c r="R41" s="278"/>
      <c r="S41" s="279"/>
      <c r="T41" s="279"/>
      <c r="U41" s="279"/>
      <c r="V41" s="279"/>
      <c r="W41" s="280"/>
      <c r="X41" s="278" t="s">
        <v>37</v>
      </c>
      <c r="Y41" s="279"/>
      <c r="Z41" s="279"/>
      <c r="AA41" s="279"/>
      <c r="AB41" s="279"/>
      <c r="AC41" s="280"/>
      <c r="AD41" s="374" t="s">
        <v>38</v>
      </c>
      <c r="AE41" s="378"/>
      <c r="AF41" s="284"/>
      <c r="AG41" s="279"/>
      <c r="AH41" s="279"/>
      <c r="AI41" s="285"/>
      <c r="AJ41" s="2"/>
      <c r="AK41" s="61"/>
      <c r="AL41" s="62"/>
      <c r="AM41" s="62"/>
      <c r="AN41" s="66"/>
      <c r="AO41" s="67"/>
      <c r="AP41" s="67"/>
      <c r="AQ41" s="67"/>
      <c r="AR41" s="67"/>
      <c r="AS41" s="68"/>
      <c r="AT41" s="71"/>
      <c r="AU41" s="62"/>
      <c r="AV41" s="62"/>
      <c r="AW41" s="62"/>
      <c r="AX41" s="62"/>
      <c r="AY41" s="72"/>
      <c r="AZ41" s="75" t="s">
        <v>54</v>
      </c>
      <c r="BA41" s="76"/>
      <c r="BB41" s="14"/>
    </row>
    <row r="42" spans="1:54" ht="9.75" customHeight="1" x14ac:dyDescent="0.4">
      <c r="A42" s="2"/>
      <c r="B42" s="129"/>
      <c r="C42" s="130"/>
      <c r="D42" s="133"/>
      <c r="E42" s="134"/>
      <c r="F42" s="134"/>
      <c r="G42" s="134"/>
      <c r="H42" s="134"/>
      <c r="I42" s="135"/>
      <c r="J42" s="133"/>
      <c r="K42" s="134"/>
      <c r="L42" s="134"/>
      <c r="M42" s="134"/>
      <c r="N42" s="134"/>
      <c r="O42" s="135"/>
      <c r="P42" s="139"/>
      <c r="Q42" s="140"/>
      <c r="R42" s="133"/>
      <c r="S42" s="134"/>
      <c r="T42" s="134"/>
      <c r="U42" s="134"/>
      <c r="V42" s="134"/>
      <c r="W42" s="135"/>
      <c r="X42" s="105" t="str">
        <f>IF(B42="","",ROUNDDOWN(J42*P42/100,0)-R42)</f>
        <v/>
      </c>
      <c r="Y42" s="106"/>
      <c r="Z42" s="106"/>
      <c r="AA42" s="106"/>
      <c r="AB42" s="106"/>
      <c r="AC42" s="107"/>
      <c r="AD42" s="368"/>
      <c r="AE42" s="369"/>
      <c r="AF42" s="91" t="str">
        <f>IF(AD42="","",VLOOKUP(AD42,工種!$A$1:$B$277,2,FALSE))</f>
        <v/>
      </c>
      <c r="AG42" s="92"/>
      <c r="AH42" s="92"/>
      <c r="AI42" s="93"/>
      <c r="AJ42" s="2"/>
      <c r="AK42" s="77" t="s">
        <v>55</v>
      </c>
      <c r="AL42" s="78"/>
      <c r="AM42" s="79"/>
      <c r="AN42" s="80"/>
      <c r="AO42" s="81"/>
      <c r="AP42" s="81"/>
      <c r="AQ42" s="81"/>
      <c r="AR42" s="81"/>
      <c r="AS42" s="82"/>
      <c r="AT42" s="83"/>
      <c r="AU42" s="84"/>
      <c r="AV42" s="84"/>
      <c r="AW42" s="84"/>
      <c r="AX42" s="84"/>
      <c r="AY42" s="85"/>
      <c r="AZ42" s="83"/>
      <c r="BA42" s="86"/>
      <c r="BB42" s="14"/>
    </row>
    <row r="43" spans="1:54" ht="9.75" customHeight="1" x14ac:dyDescent="0.4">
      <c r="A43" s="2"/>
      <c r="B43" s="131"/>
      <c r="C43" s="132"/>
      <c r="D43" s="136"/>
      <c r="E43" s="137"/>
      <c r="F43" s="137"/>
      <c r="G43" s="137"/>
      <c r="H43" s="137"/>
      <c r="I43" s="138"/>
      <c r="J43" s="136"/>
      <c r="K43" s="137"/>
      <c r="L43" s="137"/>
      <c r="M43" s="137"/>
      <c r="N43" s="137"/>
      <c r="O43" s="138"/>
      <c r="P43" s="141"/>
      <c r="Q43" s="142"/>
      <c r="R43" s="136"/>
      <c r="S43" s="137"/>
      <c r="T43" s="137"/>
      <c r="U43" s="137"/>
      <c r="V43" s="137"/>
      <c r="W43" s="138"/>
      <c r="X43" s="108"/>
      <c r="Y43" s="109"/>
      <c r="Z43" s="109"/>
      <c r="AA43" s="109"/>
      <c r="AB43" s="109"/>
      <c r="AC43" s="110"/>
      <c r="AD43" s="370"/>
      <c r="AE43" s="371"/>
      <c r="AF43" s="94"/>
      <c r="AG43" s="95"/>
      <c r="AH43" s="95"/>
      <c r="AI43" s="96"/>
      <c r="AJ43" s="2"/>
      <c r="AK43" s="47"/>
      <c r="AL43" s="48"/>
      <c r="AM43" s="49"/>
      <c r="AN43" s="50"/>
      <c r="AO43" s="48"/>
      <c r="AP43" s="48"/>
      <c r="AQ43" s="48"/>
      <c r="AR43" s="48"/>
      <c r="AS43" s="49"/>
      <c r="AT43" s="51"/>
      <c r="AU43" s="52"/>
      <c r="AV43" s="52"/>
      <c r="AW43" s="52"/>
      <c r="AX43" s="52"/>
      <c r="AY43" s="53"/>
      <c r="AZ43" s="51"/>
      <c r="BA43" s="54"/>
      <c r="BB43" s="14"/>
    </row>
    <row r="44" spans="1:54" ht="9.75" customHeight="1" x14ac:dyDescent="0.4">
      <c r="A44" s="2"/>
      <c r="B44" s="129"/>
      <c r="C44" s="130"/>
      <c r="D44" s="133"/>
      <c r="E44" s="134"/>
      <c r="F44" s="134"/>
      <c r="G44" s="134"/>
      <c r="H44" s="134"/>
      <c r="I44" s="135"/>
      <c r="J44" s="133"/>
      <c r="K44" s="134"/>
      <c r="L44" s="134"/>
      <c r="M44" s="134"/>
      <c r="N44" s="134"/>
      <c r="O44" s="135"/>
      <c r="P44" s="139"/>
      <c r="Q44" s="140"/>
      <c r="R44" s="133"/>
      <c r="S44" s="134"/>
      <c r="T44" s="134"/>
      <c r="U44" s="134"/>
      <c r="V44" s="134"/>
      <c r="W44" s="135"/>
      <c r="X44" s="105" t="str">
        <f t="shared" ref="X44" si="0">IF(B44="","",ROUNDDOWN(J44*P44/100,0)-R44)</f>
        <v/>
      </c>
      <c r="Y44" s="106"/>
      <c r="Z44" s="106"/>
      <c r="AA44" s="106"/>
      <c r="AB44" s="106"/>
      <c r="AC44" s="107"/>
      <c r="AD44" s="368"/>
      <c r="AE44" s="369"/>
      <c r="AF44" s="91" t="str">
        <f>IF(AD44="","",VLOOKUP(AD44,工種!$A$1:$B$277,2,FALSE))</f>
        <v/>
      </c>
      <c r="AG44" s="92"/>
      <c r="AH44" s="92"/>
      <c r="AI44" s="93"/>
      <c r="AJ44" s="2"/>
      <c r="AK44" s="47" t="s">
        <v>55</v>
      </c>
      <c r="AL44" s="48"/>
      <c r="AM44" s="49"/>
      <c r="AN44" s="50"/>
      <c r="AO44" s="48"/>
      <c r="AP44" s="48"/>
      <c r="AQ44" s="48"/>
      <c r="AR44" s="48"/>
      <c r="AS44" s="49"/>
      <c r="AT44" s="51"/>
      <c r="AU44" s="52"/>
      <c r="AV44" s="52"/>
      <c r="AW44" s="52"/>
      <c r="AX44" s="52"/>
      <c r="AY44" s="53"/>
      <c r="AZ44" s="51"/>
      <c r="BA44" s="54"/>
      <c r="BB44" s="14"/>
    </row>
    <row r="45" spans="1:54" ht="9.75" customHeight="1" x14ac:dyDescent="0.4">
      <c r="A45" s="2"/>
      <c r="B45" s="131"/>
      <c r="C45" s="132"/>
      <c r="D45" s="136"/>
      <c r="E45" s="137"/>
      <c r="F45" s="137"/>
      <c r="G45" s="137"/>
      <c r="H45" s="137"/>
      <c r="I45" s="138"/>
      <c r="J45" s="136"/>
      <c r="K45" s="137"/>
      <c r="L45" s="137"/>
      <c r="M45" s="137"/>
      <c r="N45" s="137"/>
      <c r="O45" s="138"/>
      <c r="P45" s="141"/>
      <c r="Q45" s="142"/>
      <c r="R45" s="136"/>
      <c r="S45" s="137"/>
      <c r="T45" s="137"/>
      <c r="U45" s="137"/>
      <c r="V45" s="137"/>
      <c r="W45" s="138"/>
      <c r="X45" s="108"/>
      <c r="Y45" s="109"/>
      <c r="Z45" s="109"/>
      <c r="AA45" s="109"/>
      <c r="AB45" s="109"/>
      <c r="AC45" s="110"/>
      <c r="AD45" s="370"/>
      <c r="AE45" s="371"/>
      <c r="AF45" s="94"/>
      <c r="AG45" s="95"/>
      <c r="AH45" s="95"/>
      <c r="AI45" s="96"/>
      <c r="AJ45" s="2"/>
      <c r="AK45" s="47"/>
      <c r="AL45" s="48"/>
      <c r="AM45" s="49"/>
      <c r="AN45" s="50"/>
      <c r="AO45" s="48"/>
      <c r="AP45" s="48"/>
      <c r="AQ45" s="48"/>
      <c r="AR45" s="48"/>
      <c r="AS45" s="49"/>
      <c r="AT45" s="51"/>
      <c r="AU45" s="52"/>
      <c r="AV45" s="52"/>
      <c r="AW45" s="52"/>
      <c r="AX45" s="52"/>
      <c r="AY45" s="53"/>
      <c r="AZ45" s="51"/>
      <c r="BA45" s="54"/>
      <c r="BB45" s="14"/>
    </row>
    <row r="46" spans="1:54" ht="9.75" customHeight="1" x14ac:dyDescent="0.4">
      <c r="A46" s="2"/>
      <c r="B46" s="129"/>
      <c r="C46" s="130"/>
      <c r="D46" s="133"/>
      <c r="E46" s="134"/>
      <c r="F46" s="134"/>
      <c r="G46" s="134"/>
      <c r="H46" s="134"/>
      <c r="I46" s="135"/>
      <c r="J46" s="133"/>
      <c r="K46" s="134"/>
      <c r="L46" s="134"/>
      <c r="M46" s="134"/>
      <c r="N46" s="134"/>
      <c r="O46" s="135"/>
      <c r="P46" s="139"/>
      <c r="Q46" s="140"/>
      <c r="R46" s="133"/>
      <c r="S46" s="134"/>
      <c r="T46" s="134"/>
      <c r="U46" s="134"/>
      <c r="V46" s="134"/>
      <c r="W46" s="135"/>
      <c r="X46" s="105" t="str">
        <f t="shared" ref="X46" si="1">IF(B46="","",ROUNDDOWN(J46*P46/100,0)-R46)</f>
        <v/>
      </c>
      <c r="Y46" s="106"/>
      <c r="Z46" s="106"/>
      <c r="AA46" s="106"/>
      <c r="AB46" s="106"/>
      <c r="AC46" s="107"/>
      <c r="AD46" s="368"/>
      <c r="AE46" s="369"/>
      <c r="AF46" s="91" t="str">
        <f>IF(AD46="","",VLOOKUP(AD46,工種!$A$1:$B$277,2,FALSE))</f>
        <v/>
      </c>
      <c r="AG46" s="92"/>
      <c r="AH46" s="92"/>
      <c r="AI46" s="93"/>
      <c r="AJ46" s="2"/>
      <c r="AK46" s="47" t="s">
        <v>55</v>
      </c>
      <c r="AL46" s="48"/>
      <c r="AM46" s="49"/>
      <c r="AN46" s="50"/>
      <c r="AO46" s="48"/>
      <c r="AP46" s="48"/>
      <c r="AQ46" s="48"/>
      <c r="AR46" s="48"/>
      <c r="AS46" s="49"/>
      <c r="AT46" s="51"/>
      <c r="AU46" s="52"/>
      <c r="AV46" s="52"/>
      <c r="AW46" s="52"/>
      <c r="AX46" s="52"/>
      <c r="AY46" s="53"/>
      <c r="AZ46" s="51"/>
      <c r="BA46" s="54"/>
      <c r="BB46" s="14"/>
    </row>
    <row r="47" spans="1:54" ht="9.75" customHeight="1" x14ac:dyDescent="0.4">
      <c r="A47" s="2"/>
      <c r="B47" s="131"/>
      <c r="C47" s="132"/>
      <c r="D47" s="136"/>
      <c r="E47" s="137"/>
      <c r="F47" s="137"/>
      <c r="G47" s="137"/>
      <c r="H47" s="137"/>
      <c r="I47" s="138"/>
      <c r="J47" s="136"/>
      <c r="K47" s="137"/>
      <c r="L47" s="137"/>
      <c r="M47" s="137"/>
      <c r="N47" s="137"/>
      <c r="O47" s="138"/>
      <c r="P47" s="141"/>
      <c r="Q47" s="142"/>
      <c r="R47" s="136"/>
      <c r="S47" s="137"/>
      <c r="T47" s="137"/>
      <c r="U47" s="137"/>
      <c r="V47" s="137"/>
      <c r="W47" s="138"/>
      <c r="X47" s="108"/>
      <c r="Y47" s="109"/>
      <c r="Z47" s="109"/>
      <c r="AA47" s="109"/>
      <c r="AB47" s="109"/>
      <c r="AC47" s="110"/>
      <c r="AD47" s="370"/>
      <c r="AE47" s="371"/>
      <c r="AF47" s="94"/>
      <c r="AG47" s="95"/>
      <c r="AH47" s="95"/>
      <c r="AI47" s="96"/>
      <c r="AJ47" s="2"/>
      <c r="AK47" s="47"/>
      <c r="AL47" s="48"/>
      <c r="AM47" s="49"/>
      <c r="AN47" s="50"/>
      <c r="AO47" s="48"/>
      <c r="AP47" s="48"/>
      <c r="AQ47" s="48"/>
      <c r="AR47" s="48"/>
      <c r="AS47" s="49"/>
      <c r="AT47" s="51"/>
      <c r="AU47" s="52"/>
      <c r="AV47" s="52"/>
      <c r="AW47" s="52"/>
      <c r="AX47" s="52"/>
      <c r="AY47" s="53"/>
      <c r="AZ47" s="51"/>
      <c r="BA47" s="54"/>
      <c r="BB47" s="14"/>
    </row>
    <row r="48" spans="1:54" ht="9.75" customHeight="1" x14ac:dyDescent="0.4">
      <c r="A48" s="2"/>
      <c r="B48" s="129"/>
      <c r="C48" s="130"/>
      <c r="D48" s="133"/>
      <c r="E48" s="134"/>
      <c r="F48" s="134"/>
      <c r="G48" s="134"/>
      <c r="H48" s="134"/>
      <c r="I48" s="135"/>
      <c r="J48" s="133"/>
      <c r="K48" s="134"/>
      <c r="L48" s="134"/>
      <c r="M48" s="134"/>
      <c r="N48" s="134"/>
      <c r="O48" s="135"/>
      <c r="P48" s="139"/>
      <c r="Q48" s="140"/>
      <c r="R48" s="133"/>
      <c r="S48" s="134"/>
      <c r="T48" s="134"/>
      <c r="U48" s="134"/>
      <c r="V48" s="134"/>
      <c r="W48" s="135"/>
      <c r="X48" s="105" t="str">
        <f t="shared" ref="X48" si="2">IF(B48="","",ROUNDDOWN(J48*P48/100,0)-R48)</f>
        <v/>
      </c>
      <c r="Y48" s="106"/>
      <c r="Z48" s="106"/>
      <c r="AA48" s="106"/>
      <c r="AB48" s="106"/>
      <c r="AC48" s="107"/>
      <c r="AD48" s="368"/>
      <c r="AE48" s="369"/>
      <c r="AF48" s="91" t="str">
        <f>IF(AD48="","",VLOOKUP(AD48,工種!$A$1:$B$277,2,FALSE))</f>
        <v/>
      </c>
      <c r="AG48" s="92"/>
      <c r="AH48" s="92"/>
      <c r="AI48" s="93"/>
      <c r="AJ48" s="2"/>
      <c r="AK48" s="47" t="s">
        <v>55</v>
      </c>
      <c r="AL48" s="48"/>
      <c r="AM48" s="49"/>
      <c r="AN48" s="50"/>
      <c r="AO48" s="48"/>
      <c r="AP48" s="48"/>
      <c r="AQ48" s="48"/>
      <c r="AR48" s="48"/>
      <c r="AS48" s="49"/>
      <c r="AT48" s="51"/>
      <c r="AU48" s="52"/>
      <c r="AV48" s="52"/>
      <c r="AW48" s="52"/>
      <c r="AX48" s="52"/>
      <c r="AY48" s="53"/>
      <c r="AZ48" s="51"/>
      <c r="BA48" s="54"/>
      <c r="BB48" s="14"/>
    </row>
    <row r="49" spans="1:54" ht="9.75" customHeight="1" x14ac:dyDescent="0.4">
      <c r="A49" s="2"/>
      <c r="B49" s="131"/>
      <c r="C49" s="132"/>
      <c r="D49" s="136"/>
      <c r="E49" s="137"/>
      <c r="F49" s="137"/>
      <c r="G49" s="137"/>
      <c r="H49" s="137"/>
      <c r="I49" s="138"/>
      <c r="J49" s="136"/>
      <c r="K49" s="137"/>
      <c r="L49" s="137"/>
      <c r="M49" s="137"/>
      <c r="N49" s="137"/>
      <c r="O49" s="138"/>
      <c r="P49" s="141"/>
      <c r="Q49" s="142"/>
      <c r="R49" s="136"/>
      <c r="S49" s="137"/>
      <c r="T49" s="137"/>
      <c r="U49" s="137"/>
      <c r="V49" s="137"/>
      <c r="W49" s="138"/>
      <c r="X49" s="108"/>
      <c r="Y49" s="109"/>
      <c r="Z49" s="109"/>
      <c r="AA49" s="109"/>
      <c r="AB49" s="109"/>
      <c r="AC49" s="110"/>
      <c r="AD49" s="370"/>
      <c r="AE49" s="371"/>
      <c r="AF49" s="94"/>
      <c r="AG49" s="95"/>
      <c r="AH49" s="95"/>
      <c r="AI49" s="96"/>
      <c r="AJ49" s="2"/>
      <c r="AK49" s="47"/>
      <c r="AL49" s="48"/>
      <c r="AM49" s="49"/>
      <c r="AN49" s="50"/>
      <c r="AO49" s="48"/>
      <c r="AP49" s="48"/>
      <c r="AQ49" s="48"/>
      <c r="AR49" s="48"/>
      <c r="AS49" s="49"/>
      <c r="AT49" s="51"/>
      <c r="AU49" s="52"/>
      <c r="AV49" s="52"/>
      <c r="AW49" s="52"/>
      <c r="AX49" s="52"/>
      <c r="AY49" s="53"/>
      <c r="AZ49" s="51"/>
      <c r="BA49" s="54"/>
      <c r="BB49" s="14"/>
    </row>
    <row r="50" spans="1:54" ht="9.75" customHeight="1" x14ac:dyDescent="0.4">
      <c r="A50" s="2"/>
      <c r="B50" s="129"/>
      <c r="C50" s="130"/>
      <c r="D50" s="133"/>
      <c r="E50" s="134"/>
      <c r="F50" s="134"/>
      <c r="G50" s="134"/>
      <c r="H50" s="134"/>
      <c r="I50" s="135"/>
      <c r="J50" s="133"/>
      <c r="K50" s="134"/>
      <c r="L50" s="134"/>
      <c r="M50" s="134"/>
      <c r="N50" s="134"/>
      <c r="O50" s="135"/>
      <c r="P50" s="139"/>
      <c r="Q50" s="140"/>
      <c r="R50" s="133"/>
      <c r="S50" s="134"/>
      <c r="T50" s="134"/>
      <c r="U50" s="134"/>
      <c r="V50" s="134"/>
      <c r="W50" s="135"/>
      <c r="X50" s="105" t="str">
        <f t="shared" ref="X50" si="3">IF(B50="","",ROUNDDOWN(J50*P50/100,0)-R50)</f>
        <v/>
      </c>
      <c r="Y50" s="106"/>
      <c r="Z50" s="106"/>
      <c r="AA50" s="106"/>
      <c r="AB50" s="106"/>
      <c r="AC50" s="107"/>
      <c r="AD50" s="368"/>
      <c r="AE50" s="369"/>
      <c r="AF50" s="91" t="str">
        <f>IF(AD50="","",VLOOKUP(AD50,工種!$A$1:$B$277,2,FALSE))</f>
        <v/>
      </c>
      <c r="AG50" s="92"/>
      <c r="AH50" s="92"/>
      <c r="AI50" s="93"/>
      <c r="AJ50" s="2"/>
      <c r="AK50" s="47" t="s">
        <v>55</v>
      </c>
      <c r="AL50" s="48"/>
      <c r="AM50" s="49"/>
      <c r="AN50" s="50"/>
      <c r="AO50" s="48"/>
      <c r="AP50" s="48"/>
      <c r="AQ50" s="48"/>
      <c r="AR50" s="48"/>
      <c r="AS50" s="49"/>
      <c r="AT50" s="51"/>
      <c r="AU50" s="52"/>
      <c r="AV50" s="52"/>
      <c r="AW50" s="52"/>
      <c r="AX50" s="52"/>
      <c r="AY50" s="53"/>
      <c r="AZ50" s="51"/>
      <c r="BA50" s="54"/>
    </row>
    <row r="51" spans="1:54" ht="9.75" customHeight="1" x14ac:dyDescent="0.4">
      <c r="A51" s="2"/>
      <c r="B51" s="131"/>
      <c r="C51" s="132"/>
      <c r="D51" s="136"/>
      <c r="E51" s="137"/>
      <c r="F51" s="137"/>
      <c r="G51" s="137"/>
      <c r="H51" s="137"/>
      <c r="I51" s="138"/>
      <c r="J51" s="136"/>
      <c r="K51" s="137"/>
      <c r="L51" s="137"/>
      <c r="M51" s="137"/>
      <c r="N51" s="137"/>
      <c r="O51" s="138"/>
      <c r="P51" s="141"/>
      <c r="Q51" s="142"/>
      <c r="R51" s="136"/>
      <c r="S51" s="137"/>
      <c r="T51" s="137"/>
      <c r="U51" s="137"/>
      <c r="V51" s="137"/>
      <c r="W51" s="138"/>
      <c r="X51" s="108"/>
      <c r="Y51" s="109"/>
      <c r="Z51" s="109"/>
      <c r="AA51" s="109"/>
      <c r="AB51" s="109"/>
      <c r="AC51" s="110"/>
      <c r="AD51" s="370"/>
      <c r="AE51" s="371"/>
      <c r="AF51" s="94"/>
      <c r="AG51" s="95"/>
      <c r="AH51" s="95"/>
      <c r="AI51" s="96"/>
      <c r="AJ51" s="2"/>
      <c r="AK51" s="47"/>
      <c r="AL51" s="48"/>
      <c r="AM51" s="49"/>
      <c r="AN51" s="50"/>
      <c r="AO51" s="48"/>
      <c r="AP51" s="48"/>
      <c r="AQ51" s="48"/>
      <c r="AR51" s="48"/>
      <c r="AS51" s="49"/>
      <c r="AT51" s="51"/>
      <c r="AU51" s="52"/>
      <c r="AV51" s="52"/>
      <c r="AW51" s="52"/>
      <c r="AX51" s="52"/>
      <c r="AY51" s="53"/>
      <c r="AZ51" s="51"/>
      <c r="BA51" s="54"/>
    </row>
    <row r="52" spans="1:54" ht="9.75" customHeight="1" x14ac:dyDescent="0.4">
      <c r="A52" s="2"/>
      <c r="B52" s="129"/>
      <c r="C52" s="130"/>
      <c r="D52" s="133"/>
      <c r="E52" s="134"/>
      <c r="F52" s="134"/>
      <c r="G52" s="134"/>
      <c r="H52" s="134"/>
      <c r="I52" s="135"/>
      <c r="J52" s="133"/>
      <c r="K52" s="134"/>
      <c r="L52" s="134"/>
      <c r="M52" s="134"/>
      <c r="N52" s="134"/>
      <c r="O52" s="135"/>
      <c r="P52" s="139"/>
      <c r="Q52" s="140"/>
      <c r="R52" s="133"/>
      <c r="S52" s="134"/>
      <c r="T52" s="134"/>
      <c r="U52" s="134"/>
      <c r="V52" s="134"/>
      <c r="W52" s="135"/>
      <c r="X52" s="105" t="str">
        <f t="shared" ref="X52" si="4">IF(B52="","",ROUNDDOWN(J52*P52/100,0)-R52)</f>
        <v/>
      </c>
      <c r="Y52" s="106"/>
      <c r="Z52" s="106"/>
      <c r="AA52" s="106"/>
      <c r="AB52" s="106"/>
      <c r="AC52" s="107"/>
      <c r="AD52" s="368"/>
      <c r="AE52" s="369"/>
      <c r="AF52" s="91" t="str">
        <f>IF(AD52="","",VLOOKUP(AD52,工種!$A$1:$B$277,2,FALSE))</f>
        <v/>
      </c>
      <c r="AG52" s="92"/>
      <c r="AH52" s="92"/>
      <c r="AI52" s="93"/>
      <c r="AJ52" s="2"/>
      <c r="AK52" s="47" t="s">
        <v>55</v>
      </c>
      <c r="AL52" s="48"/>
      <c r="AM52" s="49"/>
      <c r="AN52" s="50"/>
      <c r="AO52" s="48"/>
      <c r="AP52" s="48"/>
      <c r="AQ52" s="48"/>
      <c r="AR52" s="48"/>
      <c r="AS52" s="49"/>
      <c r="AT52" s="51"/>
      <c r="AU52" s="52"/>
      <c r="AV52" s="52"/>
      <c r="AW52" s="52"/>
      <c r="AX52" s="52"/>
      <c r="AY52" s="53"/>
      <c r="AZ52" s="51"/>
      <c r="BA52" s="54"/>
      <c r="BB52" s="14"/>
    </row>
    <row r="53" spans="1:54" ht="9.75" customHeight="1" x14ac:dyDescent="0.4">
      <c r="A53" s="2"/>
      <c r="B53" s="131"/>
      <c r="C53" s="132"/>
      <c r="D53" s="136"/>
      <c r="E53" s="137"/>
      <c r="F53" s="137"/>
      <c r="G53" s="137"/>
      <c r="H53" s="137"/>
      <c r="I53" s="138"/>
      <c r="J53" s="136"/>
      <c r="K53" s="137"/>
      <c r="L53" s="137"/>
      <c r="M53" s="137"/>
      <c r="N53" s="137"/>
      <c r="O53" s="138"/>
      <c r="P53" s="141"/>
      <c r="Q53" s="142"/>
      <c r="R53" s="136"/>
      <c r="S53" s="137"/>
      <c r="T53" s="137"/>
      <c r="U53" s="137"/>
      <c r="V53" s="137"/>
      <c r="W53" s="138"/>
      <c r="X53" s="108"/>
      <c r="Y53" s="109"/>
      <c r="Z53" s="109"/>
      <c r="AA53" s="109"/>
      <c r="AB53" s="109"/>
      <c r="AC53" s="110"/>
      <c r="AD53" s="370"/>
      <c r="AE53" s="371"/>
      <c r="AF53" s="94"/>
      <c r="AG53" s="95"/>
      <c r="AH53" s="95"/>
      <c r="AI53" s="96"/>
      <c r="AJ53" s="2"/>
      <c r="AK53" s="47"/>
      <c r="AL53" s="48"/>
      <c r="AM53" s="49"/>
      <c r="AN53" s="50"/>
      <c r="AO53" s="48"/>
      <c r="AP53" s="48"/>
      <c r="AQ53" s="48"/>
      <c r="AR53" s="48"/>
      <c r="AS53" s="49"/>
      <c r="AT53" s="51"/>
      <c r="AU53" s="52"/>
      <c r="AV53" s="52"/>
      <c r="AW53" s="52"/>
      <c r="AX53" s="52"/>
      <c r="AY53" s="53"/>
      <c r="AZ53" s="51"/>
      <c r="BA53" s="54"/>
      <c r="BB53" s="14"/>
    </row>
    <row r="54" spans="1:54" ht="9.75" customHeight="1" x14ac:dyDescent="0.4">
      <c r="A54" s="2"/>
      <c r="B54" s="129"/>
      <c r="C54" s="130"/>
      <c r="D54" s="133"/>
      <c r="E54" s="134"/>
      <c r="F54" s="134"/>
      <c r="G54" s="134"/>
      <c r="H54" s="134"/>
      <c r="I54" s="135"/>
      <c r="J54" s="133"/>
      <c r="K54" s="134"/>
      <c r="L54" s="134"/>
      <c r="M54" s="134"/>
      <c r="N54" s="134"/>
      <c r="O54" s="135"/>
      <c r="P54" s="139"/>
      <c r="Q54" s="140"/>
      <c r="R54" s="133"/>
      <c r="S54" s="134"/>
      <c r="T54" s="134"/>
      <c r="U54" s="134"/>
      <c r="V54" s="134"/>
      <c r="W54" s="135"/>
      <c r="X54" s="105" t="str">
        <f t="shared" ref="X54" si="5">IF(B54="","",ROUNDDOWN(J54*P54/100,0)-R54)</f>
        <v/>
      </c>
      <c r="Y54" s="106"/>
      <c r="Z54" s="106"/>
      <c r="AA54" s="106"/>
      <c r="AB54" s="106"/>
      <c r="AC54" s="107"/>
      <c r="AD54" s="368"/>
      <c r="AE54" s="369"/>
      <c r="AF54" s="91" t="str">
        <f>IF(AD54="","",VLOOKUP(AD54,工種!$A$1:$B$277,2,FALSE))</f>
        <v/>
      </c>
      <c r="AG54" s="92"/>
      <c r="AH54" s="92"/>
      <c r="AI54" s="93"/>
      <c r="AJ54" s="2"/>
      <c r="AK54" s="47" t="s">
        <v>55</v>
      </c>
      <c r="AL54" s="48"/>
      <c r="AM54" s="49"/>
      <c r="AN54" s="50"/>
      <c r="AO54" s="48"/>
      <c r="AP54" s="48"/>
      <c r="AQ54" s="48"/>
      <c r="AR54" s="48"/>
      <c r="AS54" s="49"/>
      <c r="AT54" s="51"/>
      <c r="AU54" s="52"/>
      <c r="AV54" s="52"/>
      <c r="AW54" s="52"/>
      <c r="AX54" s="52"/>
      <c r="AY54" s="53"/>
      <c r="AZ54" s="51"/>
      <c r="BA54" s="54"/>
      <c r="BB54" s="14"/>
    </row>
    <row r="55" spans="1:54" ht="9.75" customHeight="1" x14ac:dyDescent="0.4">
      <c r="A55" s="2"/>
      <c r="B55" s="131"/>
      <c r="C55" s="132"/>
      <c r="D55" s="136"/>
      <c r="E55" s="137"/>
      <c r="F55" s="137"/>
      <c r="G55" s="137"/>
      <c r="H55" s="137"/>
      <c r="I55" s="138"/>
      <c r="J55" s="136"/>
      <c r="K55" s="137"/>
      <c r="L55" s="137"/>
      <c r="M55" s="137"/>
      <c r="N55" s="137"/>
      <c r="O55" s="138"/>
      <c r="P55" s="141"/>
      <c r="Q55" s="142"/>
      <c r="R55" s="136"/>
      <c r="S55" s="137"/>
      <c r="T55" s="137"/>
      <c r="U55" s="137"/>
      <c r="V55" s="137"/>
      <c r="W55" s="138"/>
      <c r="X55" s="108"/>
      <c r="Y55" s="109"/>
      <c r="Z55" s="109"/>
      <c r="AA55" s="109"/>
      <c r="AB55" s="109"/>
      <c r="AC55" s="110"/>
      <c r="AD55" s="370"/>
      <c r="AE55" s="371"/>
      <c r="AF55" s="94"/>
      <c r="AG55" s="95"/>
      <c r="AH55" s="95"/>
      <c r="AI55" s="96"/>
      <c r="AJ55" s="2"/>
      <c r="AK55" s="47"/>
      <c r="AL55" s="48"/>
      <c r="AM55" s="49"/>
      <c r="AN55" s="50"/>
      <c r="AO55" s="48"/>
      <c r="AP55" s="48"/>
      <c r="AQ55" s="48"/>
      <c r="AR55" s="48"/>
      <c r="AS55" s="49"/>
      <c r="AT55" s="51"/>
      <c r="AU55" s="52"/>
      <c r="AV55" s="52"/>
      <c r="AW55" s="52"/>
      <c r="AX55" s="52"/>
      <c r="AY55" s="53"/>
      <c r="AZ55" s="51"/>
      <c r="BA55" s="54"/>
      <c r="BB55" s="14"/>
    </row>
    <row r="56" spans="1:54" ht="9.75" customHeight="1" x14ac:dyDescent="0.4">
      <c r="A56" s="2"/>
      <c r="B56" s="129"/>
      <c r="C56" s="130"/>
      <c r="D56" s="133"/>
      <c r="E56" s="134"/>
      <c r="F56" s="134"/>
      <c r="G56" s="134"/>
      <c r="H56" s="134"/>
      <c r="I56" s="135"/>
      <c r="J56" s="133"/>
      <c r="K56" s="134"/>
      <c r="L56" s="134"/>
      <c r="M56" s="134"/>
      <c r="N56" s="134"/>
      <c r="O56" s="135"/>
      <c r="P56" s="139"/>
      <c r="Q56" s="140"/>
      <c r="R56" s="133"/>
      <c r="S56" s="134"/>
      <c r="T56" s="134"/>
      <c r="U56" s="134"/>
      <c r="V56" s="134"/>
      <c r="W56" s="135"/>
      <c r="X56" s="105" t="str">
        <f t="shared" ref="X56" si="6">IF(B56="","",ROUNDDOWN(J56*P56/100,0)-R56)</f>
        <v/>
      </c>
      <c r="Y56" s="106"/>
      <c r="Z56" s="106"/>
      <c r="AA56" s="106"/>
      <c r="AB56" s="106"/>
      <c r="AC56" s="107"/>
      <c r="AD56" s="368"/>
      <c r="AE56" s="369"/>
      <c r="AF56" s="91" t="str">
        <f>IF(AD56="","",VLOOKUP(AD56,工種!$A$1:$B$277,2,FALSE))</f>
        <v/>
      </c>
      <c r="AG56" s="92"/>
      <c r="AH56" s="92"/>
      <c r="AI56" s="93"/>
      <c r="AJ56" s="2"/>
      <c r="AK56" s="47" t="s">
        <v>55</v>
      </c>
      <c r="AL56" s="48"/>
      <c r="AM56" s="49"/>
      <c r="AN56" s="50"/>
      <c r="AO56" s="48"/>
      <c r="AP56" s="48"/>
      <c r="AQ56" s="48"/>
      <c r="AR56" s="48"/>
      <c r="AS56" s="49"/>
      <c r="AT56" s="51"/>
      <c r="AU56" s="52"/>
      <c r="AV56" s="52"/>
      <c r="AW56" s="52"/>
      <c r="AX56" s="52"/>
      <c r="AY56" s="53"/>
      <c r="AZ56" s="51"/>
      <c r="BA56" s="54"/>
      <c r="BB56" s="14"/>
    </row>
    <row r="57" spans="1:54" ht="9.75" customHeight="1" thickBot="1" x14ac:dyDescent="0.45">
      <c r="A57" s="2"/>
      <c r="B57" s="147"/>
      <c r="C57" s="148"/>
      <c r="D57" s="233"/>
      <c r="E57" s="234"/>
      <c r="F57" s="234"/>
      <c r="G57" s="234"/>
      <c r="H57" s="234"/>
      <c r="I57" s="235"/>
      <c r="J57" s="233"/>
      <c r="K57" s="234"/>
      <c r="L57" s="234"/>
      <c r="M57" s="234"/>
      <c r="N57" s="234"/>
      <c r="O57" s="235"/>
      <c r="P57" s="236"/>
      <c r="Q57" s="237"/>
      <c r="R57" s="233"/>
      <c r="S57" s="234"/>
      <c r="T57" s="234"/>
      <c r="U57" s="234"/>
      <c r="V57" s="234"/>
      <c r="W57" s="235"/>
      <c r="X57" s="108"/>
      <c r="Y57" s="109"/>
      <c r="Z57" s="109"/>
      <c r="AA57" s="109"/>
      <c r="AB57" s="109"/>
      <c r="AC57" s="110"/>
      <c r="AD57" s="370"/>
      <c r="AE57" s="371"/>
      <c r="AF57" s="94"/>
      <c r="AG57" s="95"/>
      <c r="AH57" s="95"/>
      <c r="AI57" s="96"/>
      <c r="AJ57" s="2"/>
      <c r="AK57" s="97"/>
      <c r="AL57" s="98"/>
      <c r="AM57" s="99"/>
      <c r="AN57" s="100"/>
      <c r="AO57" s="98"/>
      <c r="AP57" s="98"/>
      <c r="AQ57" s="98"/>
      <c r="AR57" s="98"/>
      <c r="AS57" s="99"/>
      <c r="AT57" s="101"/>
      <c r="AU57" s="102"/>
      <c r="AV57" s="102"/>
      <c r="AW57" s="102"/>
      <c r="AX57" s="102"/>
      <c r="AY57" s="103"/>
      <c r="AZ57" s="101"/>
      <c r="BA57" s="104"/>
      <c r="BB57" s="14"/>
    </row>
    <row r="58" spans="1:54" ht="9.75" customHeight="1" thickTop="1" x14ac:dyDescent="0.4">
      <c r="A58" s="2"/>
      <c r="B58" s="143" t="s">
        <v>45</v>
      </c>
      <c r="C58" s="144"/>
      <c r="D58" s="205"/>
      <c r="E58" s="206"/>
      <c r="F58" s="206"/>
      <c r="G58" s="206"/>
      <c r="H58" s="206"/>
      <c r="I58" s="207"/>
      <c r="J58" s="205"/>
      <c r="K58" s="206"/>
      <c r="L58" s="206"/>
      <c r="M58" s="206"/>
      <c r="N58" s="206"/>
      <c r="O58" s="207"/>
      <c r="P58" s="211"/>
      <c r="Q58" s="212"/>
      <c r="R58" s="215"/>
      <c r="S58" s="216"/>
      <c r="T58" s="216"/>
      <c r="U58" s="216"/>
      <c r="V58" s="216"/>
      <c r="W58" s="217"/>
      <c r="X58" s="221">
        <f>SUM(X41:AC56)</f>
        <v>0</v>
      </c>
      <c r="Y58" s="222"/>
      <c r="Z58" s="222"/>
      <c r="AA58" s="222"/>
      <c r="AB58" s="222"/>
      <c r="AC58" s="223"/>
      <c r="AD58" s="227"/>
      <c r="AE58" s="228"/>
      <c r="AF58" s="228"/>
      <c r="AG58" s="228"/>
      <c r="AH58" s="228"/>
      <c r="AI58" s="229"/>
      <c r="AJ58" s="2"/>
      <c r="AK58" s="115" t="s">
        <v>0</v>
      </c>
      <c r="AL58" s="116"/>
      <c r="AM58" s="116"/>
      <c r="AN58" s="119"/>
      <c r="AO58" s="120"/>
      <c r="AP58" s="120"/>
      <c r="AQ58" s="120"/>
      <c r="AR58" s="120"/>
      <c r="AS58" s="121"/>
      <c r="AT58" s="125"/>
      <c r="AU58" s="125"/>
      <c r="AV58" s="125"/>
      <c r="AW58" s="125"/>
      <c r="AX58" s="125"/>
      <c r="AY58" s="125"/>
      <c r="AZ58" s="125"/>
      <c r="BA58" s="127"/>
      <c r="BB58" s="14"/>
    </row>
    <row r="59" spans="1:54" ht="9.75" customHeight="1" thickBot="1" x14ac:dyDescent="0.45">
      <c r="A59" s="2"/>
      <c r="B59" s="145"/>
      <c r="C59" s="146"/>
      <c r="D59" s="208"/>
      <c r="E59" s="209"/>
      <c r="F59" s="209"/>
      <c r="G59" s="209"/>
      <c r="H59" s="209"/>
      <c r="I59" s="210"/>
      <c r="J59" s="208"/>
      <c r="K59" s="209"/>
      <c r="L59" s="209"/>
      <c r="M59" s="209"/>
      <c r="N59" s="209"/>
      <c r="O59" s="210"/>
      <c r="P59" s="213"/>
      <c r="Q59" s="214"/>
      <c r="R59" s="218"/>
      <c r="S59" s="219"/>
      <c r="T59" s="219"/>
      <c r="U59" s="219"/>
      <c r="V59" s="219"/>
      <c r="W59" s="220"/>
      <c r="X59" s="224"/>
      <c r="Y59" s="225"/>
      <c r="Z59" s="225"/>
      <c r="AA59" s="225"/>
      <c r="AB59" s="225"/>
      <c r="AC59" s="226"/>
      <c r="AD59" s="230"/>
      <c r="AE59" s="231"/>
      <c r="AF59" s="231"/>
      <c r="AG59" s="231"/>
      <c r="AH59" s="231"/>
      <c r="AI59" s="232"/>
      <c r="AJ59" s="2"/>
      <c r="AK59" s="117"/>
      <c r="AL59" s="118"/>
      <c r="AM59" s="118"/>
      <c r="AN59" s="122"/>
      <c r="AO59" s="123"/>
      <c r="AP59" s="123"/>
      <c r="AQ59" s="123"/>
      <c r="AR59" s="123"/>
      <c r="AS59" s="124"/>
      <c r="AT59" s="126"/>
      <c r="AU59" s="126"/>
      <c r="AV59" s="126"/>
      <c r="AW59" s="126"/>
      <c r="AX59" s="126"/>
      <c r="AY59" s="126"/>
      <c r="AZ59" s="126"/>
      <c r="BA59" s="128"/>
      <c r="BB59" s="14"/>
    </row>
  </sheetData>
  <sheetProtection algorithmName="SHA-512" hashValue="4nJ+fzIabkLKUSsbWdhfkgU/Whb8dadKvjjzwhphn4rdSbimF/mPn4ywovyRxiFxhPl+nwk48fKe7OYG1j28Hw==" saltValue="K+lYvj3tJATuPkGFDzUulw==" spinCount="100000" sheet="1" objects="1" scenarios="1" formatCells="0" selectLockedCells="1"/>
  <mergeCells count="183">
    <mergeCell ref="B9:M10"/>
    <mergeCell ref="AE16:AH19"/>
    <mergeCell ref="AI16:AI17"/>
    <mergeCell ref="AJ16:AM17"/>
    <mergeCell ref="AI18:BA19"/>
    <mergeCell ref="R18:AB19"/>
    <mergeCell ref="B5:N6"/>
    <mergeCell ref="I23:Q25"/>
    <mergeCell ref="R23:AB25"/>
    <mergeCell ref="AI12:AL15"/>
    <mergeCell ref="AE12:AH15"/>
    <mergeCell ref="AR14:BA15"/>
    <mergeCell ref="AQ14:AQ15"/>
    <mergeCell ref="B26:H28"/>
    <mergeCell ref="I26:Q28"/>
    <mergeCell ref="R26:AB28"/>
    <mergeCell ref="AE28:AH29"/>
    <mergeCell ref="AI28:BA29"/>
    <mergeCell ref="AE20:AH25"/>
    <mergeCell ref="AI20:AY22"/>
    <mergeCell ref="AZ20:BA25"/>
    <mergeCell ref="B20:H22"/>
    <mergeCell ref="I20:Q22"/>
    <mergeCell ref="R20:AB22"/>
    <mergeCell ref="AI23:AY25"/>
    <mergeCell ref="B23:E25"/>
    <mergeCell ref="F23:G25"/>
    <mergeCell ref="H23:H25"/>
    <mergeCell ref="R42:W43"/>
    <mergeCell ref="X42:AC43"/>
    <mergeCell ref="AD44:AE45"/>
    <mergeCell ref="AF44:AI45"/>
    <mergeCell ref="B31:G32"/>
    <mergeCell ref="H31:W32"/>
    <mergeCell ref="X31:AB32"/>
    <mergeCell ref="B33:G36"/>
    <mergeCell ref="H33:W36"/>
    <mergeCell ref="X33:AB36"/>
    <mergeCell ref="B38:F39"/>
    <mergeCell ref="B40:C40"/>
    <mergeCell ref="D40:I41"/>
    <mergeCell ref="J40:O40"/>
    <mergeCell ref="P40:Q40"/>
    <mergeCell ref="R40:W41"/>
    <mergeCell ref="X40:AC40"/>
    <mergeCell ref="AD40:AE40"/>
    <mergeCell ref="AF40:AI41"/>
    <mergeCell ref="G38:W39"/>
    <mergeCell ref="P42:Q43"/>
    <mergeCell ref="AK44:AM45"/>
    <mergeCell ref="AN44:AS45"/>
    <mergeCell ref="AT44:AY45"/>
    <mergeCell ref="AZ44:BA45"/>
    <mergeCell ref="AK46:AM47"/>
    <mergeCell ref="AN46:AS47"/>
    <mergeCell ref="AT46:AY47"/>
    <mergeCell ref="AZ46:BA47"/>
    <mergeCell ref="B41:C41"/>
    <mergeCell ref="J41:O41"/>
    <mergeCell ref="P41:Q41"/>
    <mergeCell ref="X41:AC41"/>
    <mergeCell ref="AD41:AE41"/>
    <mergeCell ref="AD42:AE43"/>
    <mergeCell ref="AF42:AI43"/>
    <mergeCell ref="B44:C45"/>
    <mergeCell ref="D44:I45"/>
    <mergeCell ref="J44:O45"/>
    <mergeCell ref="P44:Q45"/>
    <mergeCell ref="R44:W45"/>
    <mergeCell ref="X44:AC45"/>
    <mergeCell ref="B42:C43"/>
    <mergeCell ref="D42:I43"/>
    <mergeCell ref="J42:O43"/>
    <mergeCell ref="AF48:AI49"/>
    <mergeCell ref="AK48:AM49"/>
    <mergeCell ref="B46:C47"/>
    <mergeCell ref="D46:I47"/>
    <mergeCell ref="J46:O47"/>
    <mergeCell ref="P46:Q47"/>
    <mergeCell ref="R46:W47"/>
    <mergeCell ref="X46:AC47"/>
    <mergeCell ref="AD46:AE47"/>
    <mergeCell ref="AF46:AI47"/>
    <mergeCell ref="B48:C49"/>
    <mergeCell ref="D48:I49"/>
    <mergeCell ref="J48:O49"/>
    <mergeCell ref="P48:Q49"/>
    <mergeCell ref="R48:W49"/>
    <mergeCell ref="X48:AC49"/>
    <mergeCell ref="AD48:AE49"/>
    <mergeCell ref="AF50:AI51"/>
    <mergeCell ref="B52:C53"/>
    <mergeCell ref="D52:I53"/>
    <mergeCell ref="J52:O53"/>
    <mergeCell ref="P52:Q53"/>
    <mergeCell ref="R52:W53"/>
    <mergeCell ref="X52:AC53"/>
    <mergeCell ref="AD52:AE53"/>
    <mergeCell ref="AF52:AI53"/>
    <mergeCell ref="B50:C51"/>
    <mergeCell ref="D50:I51"/>
    <mergeCell ref="J50:O51"/>
    <mergeCell ref="P50:Q51"/>
    <mergeCell ref="R50:W51"/>
    <mergeCell ref="X50:AC51"/>
    <mergeCell ref="AD50:AE51"/>
    <mergeCell ref="AF56:AI57"/>
    <mergeCell ref="X54:AC55"/>
    <mergeCell ref="AD54:AE55"/>
    <mergeCell ref="AF54:AI55"/>
    <mergeCell ref="B58:C59"/>
    <mergeCell ref="D58:I59"/>
    <mergeCell ref="J58:O59"/>
    <mergeCell ref="P58:Q59"/>
    <mergeCell ref="R58:W59"/>
    <mergeCell ref="X58:AC59"/>
    <mergeCell ref="AD58:AI59"/>
    <mergeCell ref="B54:C55"/>
    <mergeCell ref="D54:I55"/>
    <mergeCell ref="J54:O55"/>
    <mergeCell ref="P54:Q55"/>
    <mergeCell ref="R54:W55"/>
    <mergeCell ref="B56:C57"/>
    <mergeCell ref="D56:I57"/>
    <mergeCell ref="J56:O57"/>
    <mergeCell ref="P56:Q57"/>
    <mergeCell ref="R56:W57"/>
    <mergeCell ref="X56:AC57"/>
    <mergeCell ref="AD56:AE57"/>
    <mergeCell ref="AL2:AO3"/>
    <mergeCell ref="AP2:AS3"/>
    <mergeCell ref="AT2:AW3"/>
    <mergeCell ref="AX2:BA3"/>
    <mergeCell ref="AL4:AO9"/>
    <mergeCell ref="AP4:AS9"/>
    <mergeCell ref="AT4:AW9"/>
    <mergeCell ref="AX4:BA9"/>
    <mergeCell ref="AE31:AG32"/>
    <mergeCell ref="T2:AI3"/>
    <mergeCell ref="V5:W6"/>
    <mergeCell ref="X5:Z6"/>
    <mergeCell ref="AA5:AA6"/>
    <mergeCell ref="AB5:AC6"/>
    <mergeCell ref="AD5:AD6"/>
    <mergeCell ref="AE5:AF6"/>
    <mergeCell ref="AG5:AG6"/>
    <mergeCell ref="X7:AC8"/>
    <mergeCell ref="AQ12:BA13"/>
    <mergeCell ref="AM12:AP15"/>
    <mergeCell ref="AE26:AH27"/>
    <mergeCell ref="AI26:BA27"/>
    <mergeCell ref="AK40:AM41"/>
    <mergeCell ref="AN40:AS41"/>
    <mergeCell ref="AT40:AY41"/>
    <mergeCell ref="AZ40:BA40"/>
    <mergeCell ref="AZ41:BA41"/>
    <mergeCell ref="AK42:AM43"/>
    <mergeCell ref="AN42:AS43"/>
    <mergeCell ref="AT42:AY43"/>
    <mergeCell ref="AZ42:BA43"/>
    <mergeCell ref="AN48:AS49"/>
    <mergeCell ref="AT48:AY49"/>
    <mergeCell ref="AZ48:BA49"/>
    <mergeCell ref="AK50:AM51"/>
    <mergeCell ref="AN50:AS51"/>
    <mergeCell ref="AT50:AY51"/>
    <mergeCell ref="AZ50:BA51"/>
    <mergeCell ref="AK52:AM53"/>
    <mergeCell ref="AN52:AS53"/>
    <mergeCell ref="AT52:AY53"/>
    <mergeCell ref="AZ52:BA53"/>
    <mergeCell ref="AN54:AS55"/>
    <mergeCell ref="AT54:AY55"/>
    <mergeCell ref="AZ54:BA55"/>
    <mergeCell ref="AK56:AM57"/>
    <mergeCell ref="AN56:AS57"/>
    <mergeCell ref="AT56:AY57"/>
    <mergeCell ref="AZ56:BA57"/>
    <mergeCell ref="AK58:AM59"/>
    <mergeCell ref="AN58:AS59"/>
    <mergeCell ref="AT58:AY59"/>
    <mergeCell ref="AZ58:BA59"/>
    <mergeCell ref="AK54:AM55"/>
  </mergeCells>
  <phoneticPr fontId="3"/>
  <dataValidations xWindow="178" yWindow="722" count="8">
    <dataValidation type="list" showInputMessage="1" showErrorMessage="1" sqref="F23:G25" xr:uid="{00000000-0002-0000-0100-000000000000}">
      <formula1>"0,8,10"</formula1>
    </dataValidation>
    <dataValidation imeMode="off" allowBlank="1" showInputMessage="1" showErrorMessage="1" sqref="B42:O57 AD42:AE57 R44:W57 AI12:AL15 AQ12:BA13" xr:uid="{00000000-0002-0000-0100-000001000000}"/>
    <dataValidation type="list" errorStyle="information" imeMode="off" allowBlank="1" showInputMessage="1" showErrorMessage="1" error="基本的には注文書に記載された支払率(出来高90か100)をご記入ください" prompt="90か100を選択" sqref="P44:Q57" xr:uid="{00000000-0002-0000-0100-000002000000}">
      <formula1>"90,100"</formula1>
    </dataValidation>
    <dataValidation imeMode="halfAlpha" allowBlank="1" showInputMessage="1" showErrorMessage="1" sqref="X5:Z6 AE5:AF6 X42:AC57 AJ16:AM17 AB5:AC6 AI26:BA27 B33:G36 B37:G37" xr:uid="{00000000-0002-0000-0100-000003000000}"/>
    <dataValidation imeMode="hiragana" allowBlank="1" showInputMessage="1" showErrorMessage="1" sqref="AC31:AD37 AI18:BA25 AI28:BA29 H33:W36 H37:W37" xr:uid="{00000000-0002-0000-0100-000004000000}"/>
    <dataValidation imeMode="off" allowBlank="1" showInputMessage="1" showErrorMessage="1" prompt="前回までに入金された税抜金額を入力" sqref="R42:W43" xr:uid="{00000000-0002-0000-0100-000005000000}"/>
    <dataValidation type="list" errorStyle="information" imeMode="off" allowBlank="1" showInputMessage="1" showErrorMessage="1" error="基本的には注文書に記載された支払率(出来高90か100)をご記入ください" prompt="注文書に記載された支払率(出来高90か100)を選択" sqref="P42:Q43" xr:uid="{00000000-0002-0000-0100-000006000000}">
      <formula1>"90,100"</formula1>
    </dataValidation>
    <dataValidation imeMode="on" allowBlank="1" showInputMessage="1" showErrorMessage="1" sqref="X33:AB36 X37:AB37" xr:uid="{00000000-0002-0000-0100-000007000000}"/>
  </dataValidations>
  <printOptions horizontalCentered="1" verticalCentered="1"/>
  <pageMargins left="0.19685039370078741" right="0.19685039370078741" top="0.19685039370078741" bottom="0.19685039370078741" header="0" footer="0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42</xdr:col>
                    <xdr:colOff>76200</xdr:colOff>
                    <xdr:row>13</xdr:row>
                    <xdr:rowOff>9525</xdr:rowOff>
                  </from>
                  <to>
                    <xdr:col>43</xdr:col>
                    <xdr:colOff>123825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7"/>
  <sheetViews>
    <sheetView topLeftCell="A143" workbookViewId="0">
      <selection activeCell="C151" sqref="C151"/>
    </sheetView>
  </sheetViews>
  <sheetFormatPr defaultRowHeight="18.75" x14ac:dyDescent="0.4"/>
  <cols>
    <col min="2" max="2" width="25.625" customWidth="1"/>
  </cols>
  <sheetData>
    <row r="1" spans="1:2" x14ac:dyDescent="0.4">
      <c r="A1" s="36">
        <v>100</v>
      </c>
      <c r="B1" s="36" t="s">
        <v>64</v>
      </c>
    </row>
    <row r="2" spans="1:2" x14ac:dyDescent="0.4">
      <c r="A2" s="36">
        <v>200</v>
      </c>
      <c r="B2" s="36" t="s">
        <v>68</v>
      </c>
    </row>
    <row r="3" spans="1:2" x14ac:dyDescent="0.4">
      <c r="A3" s="36">
        <v>300</v>
      </c>
      <c r="B3" s="36" t="s">
        <v>69</v>
      </c>
    </row>
    <row r="4" spans="1:2" x14ac:dyDescent="0.4">
      <c r="A4" s="36">
        <v>400</v>
      </c>
      <c r="B4" s="36" t="s">
        <v>70</v>
      </c>
    </row>
    <row r="5" spans="1:2" x14ac:dyDescent="0.4">
      <c r="A5" s="36">
        <v>500</v>
      </c>
      <c r="B5" s="36" t="s">
        <v>65</v>
      </c>
    </row>
    <row r="6" spans="1:2" x14ac:dyDescent="0.4">
      <c r="A6" s="36">
        <v>600</v>
      </c>
      <c r="B6" s="36" t="s">
        <v>71</v>
      </c>
    </row>
    <row r="7" spans="1:2" x14ac:dyDescent="0.4">
      <c r="A7" s="36">
        <v>700</v>
      </c>
      <c r="B7" s="36" t="s">
        <v>72</v>
      </c>
    </row>
    <row r="8" spans="1:2" x14ac:dyDescent="0.4">
      <c r="A8" s="36">
        <v>800</v>
      </c>
      <c r="B8" s="36" t="s">
        <v>73</v>
      </c>
    </row>
    <row r="9" spans="1:2" x14ac:dyDescent="0.4">
      <c r="A9" s="36">
        <v>900</v>
      </c>
      <c r="B9" s="36" t="s">
        <v>74</v>
      </c>
    </row>
    <row r="10" spans="1:2" x14ac:dyDescent="0.4">
      <c r="A10" s="36">
        <v>1000</v>
      </c>
      <c r="B10" s="36" t="s">
        <v>75</v>
      </c>
    </row>
    <row r="11" spans="1:2" x14ac:dyDescent="0.4">
      <c r="A11" s="36">
        <v>1010</v>
      </c>
      <c r="B11" s="36" t="s">
        <v>76</v>
      </c>
    </row>
    <row r="12" spans="1:2" x14ac:dyDescent="0.4">
      <c r="A12" s="36">
        <v>1020</v>
      </c>
      <c r="B12" s="36" t="s">
        <v>77</v>
      </c>
    </row>
    <row r="13" spans="1:2" x14ac:dyDescent="0.4">
      <c r="A13" s="36">
        <v>1030</v>
      </c>
      <c r="B13" s="36" t="s">
        <v>78</v>
      </c>
    </row>
    <row r="14" spans="1:2" x14ac:dyDescent="0.4">
      <c r="A14" s="36">
        <v>1040</v>
      </c>
      <c r="B14" s="36" t="s">
        <v>79</v>
      </c>
    </row>
    <row r="15" spans="1:2" x14ac:dyDescent="0.4">
      <c r="A15" s="36">
        <v>1050</v>
      </c>
      <c r="B15" s="36" t="s">
        <v>80</v>
      </c>
    </row>
    <row r="16" spans="1:2" x14ac:dyDescent="0.4">
      <c r="A16" s="36">
        <v>1060</v>
      </c>
      <c r="B16" s="36" t="s">
        <v>81</v>
      </c>
    </row>
    <row r="17" spans="1:2" x14ac:dyDescent="0.4">
      <c r="A17" s="36">
        <v>1070</v>
      </c>
      <c r="B17" s="36" t="s">
        <v>82</v>
      </c>
    </row>
    <row r="18" spans="1:2" x14ac:dyDescent="0.4">
      <c r="A18" s="36">
        <v>1080</v>
      </c>
      <c r="B18" s="36" t="s">
        <v>83</v>
      </c>
    </row>
    <row r="19" spans="1:2" x14ac:dyDescent="0.4">
      <c r="A19" s="36">
        <v>1090</v>
      </c>
      <c r="B19" s="36" t="s">
        <v>84</v>
      </c>
    </row>
    <row r="20" spans="1:2" x14ac:dyDescent="0.4">
      <c r="A20" s="36">
        <v>1100</v>
      </c>
      <c r="B20" s="36" t="s">
        <v>85</v>
      </c>
    </row>
    <row r="21" spans="1:2" x14ac:dyDescent="0.4">
      <c r="A21" s="36">
        <v>1101</v>
      </c>
      <c r="B21" s="36" t="s">
        <v>86</v>
      </c>
    </row>
    <row r="22" spans="1:2" x14ac:dyDescent="0.4">
      <c r="A22" s="36">
        <v>1110</v>
      </c>
      <c r="B22" s="36" t="s">
        <v>87</v>
      </c>
    </row>
    <row r="23" spans="1:2" x14ac:dyDescent="0.4">
      <c r="A23" s="36">
        <v>1120</v>
      </c>
      <c r="B23" s="36" t="s">
        <v>88</v>
      </c>
    </row>
    <row r="24" spans="1:2" x14ac:dyDescent="0.4">
      <c r="A24" s="36">
        <v>1130</v>
      </c>
      <c r="B24" s="36" t="s">
        <v>89</v>
      </c>
    </row>
    <row r="25" spans="1:2" x14ac:dyDescent="0.4">
      <c r="A25" s="36">
        <v>1140</v>
      </c>
      <c r="B25" s="36" t="s">
        <v>90</v>
      </c>
    </row>
    <row r="26" spans="1:2" x14ac:dyDescent="0.4">
      <c r="A26" s="36">
        <v>1150</v>
      </c>
      <c r="B26" s="36" t="s">
        <v>91</v>
      </c>
    </row>
    <row r="27" spans="1:2" x14ac:dyDescent="0.4">
      <c r="A27" s="36">
        <v>1160</v>
      </c>
      <c r="B27" s="36" t="s">
        <v>92</v>
      </c>
    </row>
    <row r="28" spans="1:2" x14ac:dyDescent="0.4">
      <c r="A28" s="36">
        <v>1170</v>
      </c>
      <c r="B28" s="36" t="s">
        <v>93</v>
      </c>
    </row>
    <row r="29" spans="1:2" x14ac:dyDescent="0.4">
      <c r="A29" s="36">
        <v>1180</v>
      </c>
      <c r="B29" s="36" t="s">
        <v>94</v>
      </c>
    </row>
    <row r="30" spans="1:2" x14ac:dyDescent="0.4">
      <c r="A30" s="36">
        <v>1190</v>
      </c>
      <c r="B30" s="36" t="s">
        <v>95</v>
      </c>
    </row>
    <row r="31" spans="1:2" x14ac:dyDescent="0.4">
      <c r="A31" s="36">
        <v>1200</v>
      </c>
      <c r="B31" s="36" t="s">
        <v>96</v>
      </c>
    </row>
    <row r="32" spans="1:2" x14ac:dyDescent="0.4">
      <c r="A32" s="36">
        <v>1201</v>
      </c>
      <c r="B32" s="36" t="s">
        <v>97</v>
      </c>
    </row>
    <row r="33" spans="1:2" x14ac:dyDescent="0.4">
      <c r="A33" s="36">
        <v>1210</v>
      </c>
      <c r="B33" s="36" t="s">
        <v>98</v>
      </c>
    </row>
    <row r="34" spans="1:2" x14ac:dyDescent="0.4">
      <c r="A34" s="36">
        <v>1220</v>
      </c>
      <c r="B34" s="36" t="s">
        <v>99</v>
      </c>
    </row>
    <row r="35" spans="1:2" x14ac:dyDescent="0.4">
      <c r="A35" s="36">
        <v>1230</v>
      </c>
      <c r="B35" s="36" t="s">
        <v>100</v>
      </c>
    </row>
    <row r="36" spans="1:2" x14ac:dyDescent="0.4">
      <c r="A36" s="36">
        <v>1240</v>
      </c>
      <c r="B36" s="36" t="s">
        <v>101</v>
      </c>
    </row>
    <row r="37" spans="1:2" x14ac:dyDescent="0.4">
      <c r="A37" s="36">
        <v>1250</v>
      </c>
      <c r="B37" s="36" t="s">
        <v>102</v>
      </c>
    </row>
    <row r="38" spans="1:2" x14ac:dyDescent="0.4">
      <c r="A38" s="36">
        <v>1260</v>
      </c>
      <c r="B38" s="36" t="s">
        <v>103</v>
      </c>
    </row>
    <row r="39" spans="1:2" x14ac:dyDescent="0.4">
      <c r="A39" s="36">
        <v>1270</v>
      </c>
      <c r="B39" s="36" t="s">
        <v>104</v>
      </c>
    </row>
    <row r="40" spans="1:2" x14ac:dyDescent="0.4">
      <c r="A40" s="36">
        <v>1300</v>
      </c>
      <c r="B40" s="36" t="s">
        <v>105</v>
      </c>
    </row>
    <row r="41" spans="1:2" x14ac:dyDescent="0.4">
      <c r="A41" s="36">
        <v>1400</v>
      </c>
      <c r="B41" s="36" t="s">
        <v>106</v>
      </c>
    </row>
    <row r="42" spans="1:2" x14ac:dyDescent="0.4">
      <c r="A42" s="36">
        <v>1500</v>
      </c>
      <c r="B42" s="36" t="s">
        <v>107</v>
      </c>
    </row>
    <row r="43" spans="1:2" x14ac:dyDescent="0.4">
      <c r="A43" s="36">
        <v>1600</v>
      </c>
      <c r="B43" s="36" t="s">
        <v>108</v>
      </c>
    </row>
    <row r="44" spans="1:2" x14ac:dyDescent="0.4">
      <c r="A44" s="36">
        <v>1700</v>
      </c>
      <c r="B44" s="36" t="s">
        <v>109</v>
      </c>
    </row>
    <row r="45" spans="1:2" x14ac:dyDescent="0.4">
      <c r="A45" s="36">
        <v>1750</v>
      </c>
      <c r="B45" s="36" t="s">
        <v>110</v>
      </c>
    </row>
    <row r="46" spans="1:2" x14ac:dyDescent="0.4">
      <c r="A46" s="36">
        <v>1800</v>
      </c>
      <c r="B46" s="36" t="s">
        <v>111</v>
      </c>
    </row>
    <row r="47" spans="1:2" x14ac:dyDescent="0.4">
      <c r="A47" s="36">
        <v>1900</v>
      </c>
      <c r="B47" s="36" t="s">
        <v>112</v>
      </c>
    </row>
    <row r="48" spans="1:2" x14ac:dyDescent="0.4">
      <c r="A48" s="36">
        <v>2000</v>
      </c>
      <c r="B48" s="36" t="s">
        <v>113</v>
      </c>
    </row>
    <row r="49" spans="1:2" x14ac:dyDescent="0.4">
      <c r="A49" s="36">
        <v>2010</v>
      </c>
      <c r="B49" s="36" t="s">
        <v>114</v>
      </c>
    </row>
    <row r="50" spans="1:2" x14ac:dyDescent="0.4">
      <c r="A50" s="36">
        <v>2020</v>
      </c>
      <c r="B50" s="36" t="s">
        <v>115</v>
      </c>
    </row>
    <row r="51" spans="1:2" x14ac:dyDescent="0.4">
      <c r="A51" s="36">
        <v>2030</v>
      </c>
      <c r="B51" s="36" t="s">
        <v>116</v>
      </c>
    </row>
    <row r="52" spans="1:2" x14ac:dyDescent="0.4">
      <c r="A52" s="36">
        <v>2040</v>
      </c>
      <c r="B52" s="36" t="s">
        <v>117</v>
      </c>
    </row>
    <row r="53" spans="1:2" x14ac:dyDescent="0.4">
      <c r="A53" s="36">
        <v>2050</v>
      </c>
      <c r="B53" s="36" t="s">
        <v>118</v>
      </c>
    </row>
    <row r="54" spans="1:2" x14ac:dyDescent="0.4">
      <c r="A54" s="36">
        <v>2060</v>
      </c>
      <c r="B54" s="36" t="s">
        <v>119</v>
      </c>
    </row>
    <row r="55" spans="1:2" x14ac:dyDescent="0.4">
      <c r="A55" s="36">
        <v>2070</v>
      </c>
      <c r="B55" s="36" t="s">
        <v>120</v>
      </c>
    </row>
    <row r="56" spans="1:2" x14ac:dyDescent="0.4">
      <c r="A56" s="36">
        <v>2080</v>
      </c>
      <c r="B56" s="36" t="s">
        <v>121</v>
      </c>
    </row>
    <row r="57" spans="1:2" x14ac:dyDescent="0.4">
      <c r="A57" s="36">
        <v>2090</v>
      </c>
      <c r="B57" s="36" t="s">
        <v>122</v>
      </c>
    </row>
    <row r="58" spans="1:2" x14ac:dyDescent="0.4">
      <c r="A58" s="36">
        <v>2100</v>
      </c>
      <c r="B58" s="36" t="s">
        <v>61</v>
      </c>
    </row>
    <row r="59" spans="1:2" x14ac:dyDescent="0.4">
      <c r="A59" s="36">
        <v>2101</v>
      </c>
      <c r="B59" s="36" t="s">
        <v>123</v>
      </c>
    </row>
    <row r="60" spans="1:2" x14ac:dyDescent="0.4">
      <c r="A60" s="36">
        <v>2110</v>
      </c>
      <c r="B60" s="36" t="s">
        <v>124</v>
      </c>
    </row>
    <row r="61" spans="1:2" x14ac:dyDescent="0.4">
      <c r="A61" s="36">
        <v>2120</v>
      </c>
      <c r="B61" s="36" t="s">
        <v>125</v>
      </c>
    </row>
    <row r="62" spans="1:2" x14ac:dyDescent="0.4">
      <c r="A62" s="36">
        <v>2130</v>
      </c>
      <c r="B62" s="36" t="s">
        <v>126</v>
      </c>
    </row>
    <row r="63" spans="1:2" x14ac:dyDescent="0.4">
      <c r="A63" s="36">
        <v>2140</v>
      </c>
      <c r="B63" s="36" t="s">
        <v>127</v>
      </c>
    </row>
    <row r="64" spans="1:2" x14ac:dyDescent="0.4">
      <c r="A64" s="36">
        <v>2150</v>
      </c>
      <c r="B64" s="36" t="s">
        <v>128</v>
      </c>
    </row>
    <row r="65" spans="1:2" x14ac:dyDescent="0.4">
      <c r="A65" s="36">
        <v>2160</v>
      </c>
      <c r="B65" s="36" t="s">
        <v>129</v>
      </c>
    </row>
    <row r="66" spans="1:2" x14ac:dyDescent="0.4">
      <c r="A66" s="36">
        <v>2170</v>
      </c>
      <c r="B66" s="36" t="s">
        <v>130</v>
      </c>
    </row>
    <row r="67" spans="1:2" x14ac:dyDescent="0.4">
      <c r="A67" s="36">
        <v>2180</v>
      </c>
      <c r="B67" s="36" t="s">
        <v>131</v>
      </c>
    </row>
    <row r="68" spans="1:2" x14ac:dyDescent="0.4">
      <c r="A68" s="36">
        <v>2190</v>
      </c>
      <c r="B68" s="36" t="s">
        <v>132</v>
      </c>
    </row>
    <row r="69" spans="1:2" x14ac:dyDescent="0.4">
      <c r="A69" s="36">
        <v>2200</v>
      </c>
      <c r="B69" s="36" t="s">
        <v>60</v>
      </c>
    </row>
    <row r="70" spans="1:2" x14ac:dyDescent="0.4">
      <c r="A70" s="36">
        <v>2201</v>
      </c>
      <c r="B70" s="36" t="s">
        <v>133</v>
      </c>
    </row>
    <row r="71" spans="1:2" x14ac:dyDescent="0.4">
      <c r="A71" s="36">
        <v>2210</v>
      </c>
      <c r="B71" s="36" t="s">
        <v>134</v>
      </c>
    </row>
    <row r="72" spans="1:2" x14ac:dyDescent="0.4">
      <c r="A72" s="36">
        <v>2220</v>
      </c>
      <c r="B72" s="36" t="s">
        <v>135</v>
      </c>
    </row>
    <row r="73" spans="1:2" x14ac:dyDescent="0.4">
      <c r="A73" s="36">
        <v>2230</v>
      </c>
      <c r="B73" s="36" t="s">
        <v>136</v>
      </c>
    </row>
    <row r="74" spans="1:2" x14ac:dyDescent="0.4">
      <c r="A74" s="36">
        <v>2240</v>
      </c>
      <c r="B74" s="36" t="s">
        <v>137</v>
      </c>
    </row>
    <row r="75" spans="1:2" x14ac:dyDescent="0.4">
      <c r="A75" s="36">
        <v>2250</v>
      </c>
      <c r="B75" s="36" t="s">
        <v>138</v>
      </c>
    </row>
    <row r="76" spans="1:2" x14ac:dyDescent="0.4">
      <c r="A76" s="36">
        <v>2260</v>
      </c>
      <c r="B76" s="36" t="s">
        <v>139</v>
      </c>
    </row>
    <row r="77" spans="1:2" x14ac:dyDescent="0.4">
      <c r="A77" s="36">
        <v>2270</v>
      </c>
      <c r="B77" s="36" t="s">
        <v>140</v>
      </c>
    </row>
    <row r="78" spans="1:2" x14ac:dyDescent="0.4">
      <c r="A78" s="36">
        <v>2300</v>
      </c>
      <c r="B78" s="36" t="s">
        <v>62</v>
      </c>
    </row>
    <row r="79" spans="1:2" x14ac:dyDescent="0.4">
      <c r="A79" s="36">
        <v>2400</v>
      </c>
      <c r="B79" s="36" t="s">
        <v>141</v>
      </c>
    </row>
    <row r="80" spans="1:2" x14ac:dyDescent="0.4">
      <c r="A80" s="36">
        <v>2500</v>
      </c>
      <c r="B80" s="36" t="s">
        <v>142</v>
      </c>
    </row>
    <row r="81" spans="1:2" x14ac:dyDescent="0.4">
      <c r="A81" s="36">
        <v>2600</v>
      </c>
      <c r="B81" s="36" t="s">
        <v>143</v>
      </c>
    </row>
    <row r="82" spans="1:2" x14ac:dyDescent="0.4">
      <c r="A82" s="36">
        <v>2700</v>
      </c>
      <c r="B82" s="36" t="s">
        <v>144</v>
      </c>
    </row>
    <row r="83" spans="1:2" x14ac:dyDescent="0.4">
      <c r="A83" s="36">
        <v>2800</v>
      </c>
      <c r="B83" s="36" t="s">
        <v>56</v>
      </c>
    </row>
    <row r="84" spans="1:2" x14ac:dyDescent="0.4">
      <c r="A84" s="36">
        <v>2900</v>
      </c>
      <c r="B84" s="36" t="s">
        <v>57</v>
      </c>
    </row>
    <row r="85" spans="1:2" x14ac:dyDescent="0.4">
      <c r="A85" s="36">
        <v>3000</v>
      </c>
      <c r="B85" s="36" t="s">
        <v>145</v>
      </c>
    </row>
    <row r="86" spans="1:2" x14ac:dyDescent="0.4">
      <c r="A86" s="36">
        <v>3010</v>
      </c>
      <c r="B86" s="36" t="s">
        <v>146</v>
      </c>
    </row>
    <row r="87" spans="1:2" x14ac:dyDescent="0.4">
      <c r="A87" s="36">
        <v>3020</v>
      </c>
      <c r="B87" s="36" t="s">
        <v>147</v>
      </c>
    </row>
    <row r="88" spans="1:2" x14ac:dyDescent="0.4">
      <c r="A88" s="36">
        <v>3030</v>
      </c>
      <c r="B88" s="36" t="s">
        <v>148</v>
      </c>
    </row>
    <row r="89" spans="1:2" x14ac:dyDescent="0.4">
      <c r="A89" s="36">
        <v>3040</v>
      </c>
      <c r="B89" s="36" t="s">
        <v>149</v>
      </c>
    </row>
    <row r="90" spans="1:2" x14ac:dyDescent="0.4">
      <c r="A90" s="36">
        <v>3050</v>
      </c>
      <c r="B90" s="36" t="s">
        <v>150</v>
      </c>
    </row>
    <row r="91" spans="1:2" x14ac:dyDescent="0.4">
      <c r="A91" s="36">
        <v>3060</v>
      </c>
      <c r="B91" s="36" t="s">
        <v>151</v>
      </c>
    </row>
    <row r="92" spans="1:2" x14ac:dyDescent="0.4">
      <c r="A92" s="36">
        <v>3070</v>
      </c>
      <c r="B92" s="36" t="s">
        <v>152</v>
      </c>
    </row>
    <row r="93" spans="1:2" x14ac:dyDescent="0.4">
      <c r="A93" s="36">
        <v>3080</v>
      </c>
      <c r="B93" s="36" t="s">
        <v>153</v>
      </c>
    </row>
    <row r="94" spans="1:2" x14ac:dyDescent="0.4">
      <c r="A94" s="36">
        <v>3090</v>
      </c>
      <c r="B94" s="36" t="s">
        <v>154</v>
      </c>
    </row>
    <row r="95" spans="1:2" x14ac:dyDescent="0.4">
      <c r="A95" s="36">
        <v>3100</v>
      </c>
      <c r="B95" s="36" t="s">
        <v>155</v>
      </c>
    </row>
    <row r="96" spans="1:2" x14ac:dyDescent="0.4">
      <c r="A96" s="36">
        <v>3101</v>
      </c>
      <c r="B96" s="36" t="s">
        <v>156</v>
      </c>
    </row>
    <row r="97" spans="1:2" x14ac:dyDescent="0.4">
      <c r="A97" s="36">
        <v>3110</v>
      </c>
      <c r="B97" s="36" t="s">
        <v>157</v>
      </c>
    </row>
    <row r="98" spans="1:2" x14ac:dyDescent="0.4">
      <c r="A98" s="36">
        <v>3120</v>
      </c>
      <c r="B98" s="36" t="s">
        <v>158</v>
      </c>
    </row>
    <row r="99" spans="1:2" x14ac:dyDescent="0.4">
      <c r="A99" s="36">
        <v>3130</v>
      </c>
      <c r="B99" s="36" t="s">
        <v>159</v>
      </c>
    </row>
    <row r="100" spans="1:2" x14ac:dyDescent="0.4">
      <c r="A100" s="36">
        <v>3140</v>
      </c>
      <c r="B100" s="36" t="s">
        <v>160</v>
      </c>
    </row>
    <row r="101" spans="1:2" x14ac:dyDescent="0.4">
      <c r="A101" s="36">
        <v>3150</v>
      </c>
      <c r="B101" s="36" t="s">
        <v>161</v>
      </c>
    </row>
    <row r="102" spans="1:2" x14ac:dyDescent="0.4">
      <c r="A102" s="36">
        <v>3160</v>
      </c>
      <c r="B102" s="36" t="s">
        <v>162</v>
      </c>
    </row>
    <row r="103" spans="1:2" x14ac:dyDescent="0.4">
      <c r="A103" s="36">
        <v>3170</v>
      </c>
      <c r="B103" s="36" t="s">
        <v>163</v>
      </c>
    </row>
    <row r="104" spans="1:2" x14ac:dyDescent="0.4">
      <c r="A104" s="36">
        <v>3180</v>
      </c>
      <c r="B104" s="36" t="s">
        <v>164</v>
      </c>
    </row>
    <row r="105" spans="1:2" x14ac:dyDescent="0.4">
      <c r="A105" s="36">
        <v>3190</v>
      </c>
      <c r="B105" s="36" t="s">
        <v>165</v>
      </c>
    </row>
    <row r="106" spans="1:2" x14ac:dyDescent="0.4">
      <c r="A106" s="36">
        <v>3200</v>
      </c>
      <c r="B106" s="36" t="s">
        <v>166</v>
      </c>
    </row>
    <row r="107" spans="1:2" x14ac:dyDescent="0.4">
      <c r="A107" s="36">
        <v>3201</v>
      </c>
      <c r="B107" s="36" t="s">
        <v>167</v>
      </c>
    </row>
    <row r="108" spans="1:2" x14ac:dyDescent="0.4">
      <c r="A108" s="36">
        <v>3210</v>
      </c>
      <c r="B108" s="36" t="s">
        <v>168</v>
      </c>
    </row>
    <row r="109" spans="1:2" x14ac:dyDescent="0.4">
      <c r="A109" s="36">
        <v>3220</v>
      </c>
      <c r="B109" s="36" t="s">
        <v>169</v>
      </c>
    </row>
    <row r="110" spans="1:2" x14ac:dyDescent="0.4">
      <c r="A110" s="36">
        <v>3230</v>
      </c>
      <c r="B110" s="36" t="s">
        <v>170</v>
      </c>
    </row>
    <row r="111" spans="1:2" x14ac:dyDescent="0.4">
      <c r="A111" s="36">
        <v>3240</v>
      </c>
      <c r="B111" s="36" t="s">
        <v>171</v>
      </c>
    </row>
    <row r="112" spans="1:2" x14ac:dyDescent="0.4">
      <c r="A112" s="36">
        <v>3250</v>
      </c>
      <c r="B112" s="36" t="s">
        <v>172</v>
      </c>
    </row>
    <row r="113" spans="1:2" x14ac:dyDescent="0.4">
      <c r="A113" s="36">
        <v>3260</v>
      </c>
      <c r="B113" s="36" t="s">
        <v>173</v>
      </c>
    </row>
    <row r="114" spans="1:2" x14ac:dyDescent="0.4">
      <c r="A114" s="36">
        <v>3270</v>
      </c>
      <c r="B114" s="36" t="s">
        <v>174</v>
      </c>
    </row>
    <row r="115" spans="1:2" x14ac:dyDescent="0.4">
      <c r="A115" s="36">
        <v>3300</v>
      </c>
      <c r="B115" s="36" t="s">
        <v>175</v>
      </c>
    </row>
    <row r="116" spans="1:2" x14ac:dyDescent="0.4">
      <c r="A116" s="36">
        <v>3400</v>
      </c>
      <c r="B116" s="36" t="s">
        <v>176</v>
      </c>
    </row>
    <row r="117" spans="1:2" x14ac:dyDescent="0.4">
      <c r="A117" s="36">
        <v>3500</v>
      </c>
      <c r="B117" s="36" t="s">
        <v>63</v>
      </c>
    </row>
    <row r="118" spans="1:2" x14ac:dyDescent="0.4">
      <c r="A118" s="36">
        <v>3501</v>
      </c>
      <c r="B118" s="36" t="s">
        <v>177</v>
      </c>
    </row>
    <row r="119" spans="1:2" x14ac:dyDescent="0.4">
      <c r="A119" s="36">
        <v>3502</v>
      </c>
      <c r="B119" s="36" t="s">
        <v>178</v>
      </c>
    </row>
    <row r="120" spans="1:2" x14ac:dyDescent="0.4">
      <c r="A120" s="36">
        <v>3503</v>
      </c>
      <c r="B120" s="36" t="s">
        <v>179</v>
      </c>
    </row>
    <row r="121" spans="1:2" x14ac:dyDescent="0.4">
      <c r="A121" s="36">
        <v>3504</v>
      </c>
      <c r="B121" s="36" t="s">
        <v>180</v>
      </c>
    </row>
    <row r="122" spans="1:2" x14ac:dyDescent="0.4">
      <c r="A122" s="36">
        <v>3505</v>
      </c>
      <c r="B122" s="36" t="s">
        <v>181</v>
      </c>
    </row>
    <row r="123" spans="1:2" x14ac:dyDescent="0.4">
      <c r="A123" s="36">
        <v>3506</v>
      </c>
      <c r="B123" s="36" t="s">
        <v>182</v>
      </c>
    </row>
    <row r="124" spans="1:2" x14ac:dyDescent="0.4">
      <c r="A124" s="36">
        <v>3600</v>
      </c>
      <c r="B124" s="36" t="s">
        <v>183</v>
      </c>
    </row>
    <row r="125" spans="1:2" x14ac:dyDescent="0.4">
      <c r="A125" s="36">
        <v>3601</v>
      </c>
      <c r="B125" s="36" t="s">
        <v>180</v>
      </c>
    </row>
    <row r="126" spans="1:2" x14ac:dyDescent="0.4">
      <c r="A126" s="36">
        <v>3700</v>
      </c>
      <c r="B126" s="36" t="s">
        <v>184</v>
      </c>
    </row>
    <row r="127" spans="1:2" x14ac:dyDescent="0.4">
      <c r="A127" s="36">
        <v>3710</v>
      </c>
      <c r="B127" s="36" t="s">
        <v>185</v>
      </c>
    </row>
    <row r="128" spans="1:2" x14ac:dyDescent="0.4">
      <c r="A128" s="36">
        <v>3800</v>
      </c>
      <c r="B128" s="36" t="s">
        <v>186</v>
      </c>
    </row>
    <row r="129" spans="1:2" x14ac:dyDescent="0.4">
      <c r="A129" s="36">
        <v>3900</v>
      </c>
      <c r="B129" s="36" t="s">
        <v>187</v>
      </c>
    </row>
    <row r="130" spans="1:2" x14ac:dyDescent="0.4">
      <c r="A130" s="36">
        <v>3901</v>
      </c>
      <c r="B130" s="36" t="s">
        <v>188</v>
      </c>
    </row>
    <row r="131" spans="1:2" x14ac:dyDescent="0.4">
      <c r="A131" s="36">
        <v>3902</v>
      </c>
      <c r="B131" s="36" t="s">
        <v>189</v>
      </c>
    </row>
    <row r="132" spans="1:2" x14ac:dyDescent="0.4">
      <c r="A132" s="36">
        <v>4000</v>
      </c>
      <c r="B132" s="36" t="s">
        <v>334</v>
      </c>
    </row>
    <row r="133" spans="1:2" x14ac:dyDescent="0.4">
      <c r="A133" s="36">
        <v>4010</v>
      </c>
      <c r="B133" s="36" t="s">
        <v>190</v>
      </c>
    </row>
    <row r="134" spans="1:2" x14ac:dyDescent="0.4">
      <c r="A134" s="36">
        <v>4020</v>
      </c>
      <c r="B134" s="36" t="s">
        <v>191</v>
      </c>
    </row>
    <row r="135" spans="1:2" x14ac:dyDescent="0.4">
      <c r="A135" s="36">
        <v>4030</v>
      </c>
      <c r="B135" s="36" t="s">
        <v>192</v>
      </c>
    </row>
    <row r="136" spans="1:2" x14ac:dyDescent="0.4">
      <c r="A136" s="36">
        <v>4040</v>
      </c>
      <c r="B136" s="36" t="s">
        <v>193</v>
      </c>
    </row>
    <row r="137" spans="1:2" x14ac:dyDescent="0.4">
      <c r="A137" s="36">
        <v>4050</v>
      </c>
      <c r="B137" s="36" t="s">
        <v>194</v>
      </c>
    </row>
    <row r="138" spans="1:2" x14ac:dyDescent="0.4">
      <c r="A138" s="36">
        <v>4060</v>
      </c>
      <c r="B138" s="36" t="s">
        <v>195</v>
      </c>
    </row>
    <row r="139" spans="1:2" x14ac:dyDescent="0.4">
      <c r="A139" s="36">
        <v>4070</v>
      </c>
      <c r="B139" s="36" t="s">
        <v>196</v>
      </c>
    </row>
    <row r="140" spans="1:2" x14ac:dyDescent="0.4">
      <c r="A140" s="36">
        <v>4080</v>
      </c>
      <c r="B140" s="36" t="s">
        <v>197</v>
      </c>
    </row>
    <row r="141" spans="1:2" x14ac:dyDescent="0.4">
      <c r="A141" s="36">
        <v>4090</v>
      </c>
      <c r="B141" s="36" t="s">
        <v>198</v>
      </c>
    </row>
    <row r="142" spans="1:2" x14ac:dyDescent="0.4">
      <c r="A142" s="36">
        <v>4100</v>
      </c>
      <c r="B142" s="36" t="s">
        <v>335</v>
      </c>
    </row>
    <row r="143" spans="1:2" x14ac:dyDescent="0.4">
      <c r="A143" s="36">
        <v>4101</v>
      </c>
      <c r="B143" s="36" t="s">
        <v>199</v>
      </c>
    </row>
    <row r="144" spans="1:2" x14ac:dyDescent="0.4">
      <c r="A144" s="36">
        <v>4110</v>
      </c>
      <c r="B144" s="36" t="s">
        <v>200</v>
      </c>
    </row>
    <row r="145" spans="1:2" x14ac:dyDescent="0.4">
      <c r="A145" s="36">
        <v>4120</v>
      </c>
      <c r="B145" s="36" t="s">
        <v>201</v>
      </c>
    </row>
    <row r="146" spans="1:2" x14ac:dyDescent="0.4">
      <c r="A146" s="36">
        <v>4130</v>
      </c>
      <c r="B146" s="36" t="s">
        <v>202</v>
      </c>
    </row>
    <row r="147" spans="1:2" x14ac:dyDescent="0.4">
      <c r="A147" s="36">
        <v>4140</v>
      </c>
      <c r="B147" s="36" t="s">
        <v>203</v>
      </c>
    </row>
    <row r="148" spans="1:2" x14ac:dyDescent="0.4">
      <c r="A148" s="36">
        <v>4150</v>
      </c>
      <c r="B148" s="36" t="s">
        <v>204</v>
      </c>
    </row>
    <row r="149" spans="1:2" x14ac:dyDescent="0.4">
      <c r="A149" s="36">
        <v>4160</v>
      </c>
      <c r="B149" s="36" t="s">
        <v>205</v>
      </c>
    </row>
    <row r="150" spans="1:2" x14ac:dyDescent="0.4">
      <c r="A150" s="36">
        <v>4170</v>
      </c>
      <c r="B150" s="36" t="s">
        <v>206</v>
      </c>
    </row>
    <row r="151" spans="1:2" x14ac:dyDescent="0.4">
      <c r="A151" s="36">
        <v>4180</v>
      </c>
      <c r="B151" s="36" t="s">
        <v>207</v>
      </c>
    </row>
    <row r="152" spans="1:2" x14ac:dyDescent="0.4">
      <c r="A152" s="36">
        <v>4190</v>
      </c>
      <c r="B152" s="36" t="s">
        <v>208</v>
      </c>
    </row>
    <row r="153" spans="1:2" x14ac:dyDescent="0.4">
      <c r="A153" s="36">
        <v>4200</v>
      </c>
      <c r="B153" s="36" t="s">
        <v>336</v>
      </c>
    </row>
    <row r="154" spans="1:2" x14ac:dyDescent="0.4">
      <c r="A154" s="36">
        <v>4201</v>
      </c>
      <c r="B154" s="36" t="s">
        <v>209</v>
      </c>
    </row>
    <row r="155" spans="1:2" x14ac:dyDescent="0.4">
      <c r="A155" s="36">
        <v>4210</v>
      </c>
      <c r="B155" s="36" t="s">
        <v>210</v>
      </c>
    </row>
    <row r="156" spans="1:2" x14ac:dyDescent="0.4">
      <c r="A156" s="36">
        <v>4220</v>
      </c>
      <c r="B156" s="36" t="s">
        <v>211</v>
      </c>
    </row>
    <row r="157" spans="1:2" x14ac:dyDescent="0.4">
      <c r="A157" s="36">
        <v>4230</v>
      </c>
      <c r="B157" s="36" t="s">
        <v>212</v>
      </c>
    </row>
    <row r="158" spans="1:2" x14ac:dyDescent="0.4">
      <c r="A158" s="36">
        <v>4240</v>
      </c>
      <c r="B158" s="36" t="s">
        <v>213</v>
      </c>
    </row>
    <row r="159" spans="1:2" x14ac:dyDescent="0.4">
      <c r="A159" s="36">
        <v>4250</v>
      </c>
      <c r="B159" s="36" t="s">
        <v>214</v>
      </c>
    </row>
    <row r="160" spans="1:2" x14ac:dyDescent="0.4">
      <c r="A160" s="36">
        <v>4260</v>
      </c>
      <c r="B160" s="36" t="s">
        <v>215</v>
      </c>
    </row>
    <row r="161" spans="1:2" x14ac:dyDescent="0.4">
      <c r="A161" s="36">
        <v>4270</v>
      </c>
      <c r="B161" s="36" t="s">
        <v>216</v>
      </c>
    </row>
    <row r="162" spans="1:2" x14ac:dyDescent="0.4">
      <c r="A162" s="36">
        <v>5000</v>
      </c>
      <c r="B162" s="36" t="s">
        <v>66</v>
      </c>
    </row>
    <row r="163" spans="1:2" x14ac:dyDescent="0.4">
      <c r="A163" s="36">
        <v>5010</v>
      </c>
      <c r="B163" s="36" t="s">
        <v>217</v>
      </c>
    </row>
    <row r="164" spans="1:2" x14ac:dyDescent="0.4">
      <c r="A164" s="36">
        <v>5020</v>
      </c>
      <c r="B164" s="36" t="s">
        <v>218</v>
      </c>
    </row>
    <row r="165" spans="1:2" x14ac:dyDescent="0.4">
      <c r="A165" s="36">
        <v>5030</v>
      </c>
      <c r="B165" s="36" t="s">
        <v>219</v>
      </c>
    </row>
    <row r="166" spans="1:2" x14ac:dyDescent="0.4">
      <c r="A166" s="36">
        <v>5040</v>
      </c>
      <c r="B166" s="36" t="s">
        <v>220</v>
      </c>
    </row>
    <row r="167" spans="1:2" x14ac:dyDescent="0.4">
      <c r="A167" s="36">
        <v>5050</v>
      </c>
      <c r="B167" s="36" t="s">
        <v>221</v>
      </c>
    </row>
    <row r="168" spans="1:2" x14ac:dyDescent="0.4">
      <c r="A168" s="36">
        <v>5060</v>
      </c>
      <c r="B168" s="36" t="s">
        <v>222</v>
      </c>
    </row>
    <row r="169" spans="1:2" x14ac:dyDescent="0.4">
      <c r="A169" s="36">
        <v>5070</v>
      </c>
      <c r="B169" s="36" t="s">
        <v>223</v>
      </c>
    </row>
    <row r="170" spans="1:2" x14ac:dyDescent="0.4">
      <c r="A170" s="36">
        <v>5080</v>
      </c>
      <c r="B170" s="36" t="s">
        <v>224</v>
      </c>
    </row>
    <row r="171" spans="1:2" x14ac:dyDescent="0.4">
      <c r="A171" s="36">
        <v>5090</v>
      </c>
      <c r="B171" s="36" t="s">
        <v>225</v>
      </c>
    </row>
    <row r="172" spans="1:2" x14ac:dyDescent="0.4">
      <c r="A172" s="36">
        <v>5100</v>
      </c>
      <c r="B172" s="36" t="s">
        <v>226</v>
      </c>
    </row>
    <row r="173" spans="1:2" x14ac:dyDescent="0.4">
      <c r="A173" s="36">
        <v>5101</v>
      </c>
      <c r="B173" s="36" t="s">
        <v>227</v>
      </c>
    </row>
    <row r="174" spans="1:2" x14ac:dyDescent="0.4">
      <c r="A174" s="36">
        <v>5110</v>
      </c>
      <c r="B174" s="36" t="s">
        <v>228</v>
      </c>
    </row>
    <row r="175" spans="1:2" x14ac:dyDescent="0.4">
      <c r="A175" s="36">
        <v>5120</v>
      </c>
      <c r="B175" s="36" t="s">
        <v>229</v>
      </c>
    </row>
    <row r="176" spans="1:2" x14ac:dyDescent="0.4">
      <c r="A176" s="36">
        <v>5130</v>
      </c>
      <c r="B176" s="36" t="s">
        <v>230</v>
      </c>
    </row>
    <row r="177" spans="1:2" x14ac:dyDescent="0.4">
      <c r="A177" s="36">
        <v>5140</v>
      </c>
      <c r="B177" s="36" t="s">
        <v>231</v>
      </c>
    </row>
    <row r="178" spans="1:2" x14ac:dyDescent="0.4">
      <c r="A178" s="36">
        <v>5150</v>
      </c>
      <c r="B178" s="36" t="s">
        <v>232</v>
      </c>
    </row>
    <row r="179" spans="1:2" x14ac:dyDescent="0.4">
      <c r="A179" s="36">
        <v>5160</v>
      </c>
      <c r="B179" s="36" t="s">
        <v>233</v>
      </c>
    </row>
    <row r="180" spans="1:2" x14ac:dyDescent="0.4">
      <c r="A180" s="36">
        <v>5170</v>
      </c>
      <c r="B180" s="36" t="s">
        <v>234</v>
      </c>
    </row>
    <row r="181" spans="1:2" x14ac:dyDescent="0.4">
      <c r="A181" s="36">
        <v>5180</v>
      </c>
      <c r="B181" s="36" t="s">
        <v>235</v>
      </c>
    </row>
    <row r="182" spans="1:2" x14ac:dyDescent="0.4">
      <c r="A182" s="36">
        <v>5190</v>
      </c>
      <c r="B182" s="36" t="s">
        <v>236</v>
      </c>
    </row>
    <row r="183" spans="1:2" x14ac:dyDescent="0.4">
      <c r="A183" s="36">
        <v>5200</v>
      </c>
      <c r="B183" s="36" t="s">
        <v>237</v>
      </c>
    </row>
    <row r="184" spans="1:2" x14ac:dyDescent="0.4">
      <c r="A184" s="36">
        <v>5201</v>
      </c>
      <c r="B184" s="36" t="s">
        <v>238</v>
      </c>
    </row>
    <row r="185" spans="1:2" x14ac:dyDescent="0.4">
      <c r="A185" s="36">
        <v>5210</v>
      </c>
      <c r="B185" s="36" t="s">
        <v>239</v>
      </c>
    </row>
    <row r="186" spans="1:2" x14ac:dyDescent="0.4">
      <c r="A186" s="36">
        <v>5220</v>
      </c>
      <c r="B186" s="36" t="s">
        <v>240</v>
      </c>
    </row>
    <row r="187" spans="1:2" x14ac:dyDescent="0.4">
      <c r="A187" s="36">
        <v>5230</v>
      </c>
      <c r="B187" s="36" t="s">
        <v>241</v>
      </c>
    </row>
    <row r="188" spans="1:2" x14ac:dyDescent="0.4">
      <c r="A188" s="36">
        <v>5240</v>
      </c>
      <c r="B188" s="36" t="s">
        <v>242</v>
      </c>
    </row>
    <row r="189" spans="1:2" x14ac:dyDescent="0.4">
      <c r="A189" s="36">
        <v>5250</v>
      </c>
      <c r="B189" s="36" t="s">
        <v>243</v>
      </c>
    </row>
    <row r="190" spans="1:2" x14ac:dyDescent="0.4">
      <c r="A190" s="36">
        <v>5260</v>
      </c>
      <c r="B190" s="36" t="s">
        <v>244</v>
      </c>
    </row>
    <row r="191" spans="1:2" x14ac:dyDescent="0.4">
      <c r="A191" s="36">
        <v>5270</v>
      </c>
      <c r="B191" s="36" t="s">
        <v>245</v>
      </c>
    </row>
    <row r="192" spans="1:2" x14ac:dyDescent="0.4">
      <c r="A192" s="36">
        <v>5300</v>
      </c>
      <c r="B192" s="36" t="s">
        <v>246</v>
      </c>
    </row>
    <row r="193" spans="1:2" x14ac:dyDescent="0.4">
      <c r="A193" s="36">
        <v>6000</v>
      </c>
      <c r="B193" s="36" t="s">
        <v>58</v>
      </c>
    </row>
    <row r="194" spans="1:2" x14ac:dyDescent="0.4">
      <c r="A194" s="36">
        <v>6010</v>
      </c>
      <c r="B194" s="36" t="s">
        <v>247</v>
      </c>
    </row>
    <row r="195" spans="1:2" x14ac:dyDescent="0.4">
      <c r="A195" s="36">
        <v>6020</v>
      </c>
      <c r="B195" s="36" t="s">
        <v>248</v>
      </c>
    </row>
    <row r="196" spans="1:2" x14ac:dyDescent="0.4">
      <c r="A196" s="36">
        <v>6030</v>
      </c>
      <c r="B196" s="36" t="s">
        <v>249</v>
      </c>
    </row>
    <row r="197" spans="1:2" x14ac:dyDescent="0.4">
      <c r="A197" s="36">
        <v>6040</v>
      </c>
      <c r="B197" s="36" t="s">
        <v>250</v>
      </c>
    </row>
    <row r="198" spans="1:2" x14ac:dyDescent="0.4">
      <c r="A198" s="36">
        <v>6050</v>
      </c>
      <c r="B198" s="36" t="s">
        <v>251</v>
      </c>
    </row>
    <row r="199" spans="1:2" x14ac:dyDescent="0.4">
      <c r="A199" s="36">
        <v>6060</v>
      </c>
      <c r="B199" s="36" t="s">
        <v>252</v>
      </c>
    </row>
    <row r="200" spans="1:2" x14ac:dyDescent="0.4">
      <c r="A200" s="36">
        <v>6070</v>
      </c>
      <c r="B200" s="36" t="s">
        <v>253</v>
      </c>
    </row>
    <row r="201" spans="1:2" x14ac:dyDescent="0.4">
      <c r="A201" s="36">
        <v>6080</v>
      </c>
      <c r="B201" s="36" t="s">
        <v>254</v>
      </c>
    </row>
    <row r="202" spans="1:2" x14ac:dyDescent="0.4">
      <c r="A202" s="36">
        <v>6090</v>
      </c>
      <c r="B202" s="36" t="s">
        <v>255</v>
      </c>
    </row>
    <row r="203" spans="1:2" x14ac:dyDescent="0.4">
      <c r="A203" s="36">
        <v>6101</v>
      </c>
      <c r="B203" s="36" t="s">
        <v>256</v>
      </c>
    </row>
    <row r="204" spans="1:2" x14ac:dyDescent="0.4">
      <c r="A204" s="36">
        <v>6110</v>
      </c>
      <c r="B204" s="36" t="s">
        <v>257</v>
      </c>
    </row>
    <row r="205" spans="1:2" x14ac:dyDescent="0.4">
      <c r="A205" s="36">
        <v>6120</v>
      </c>
      <c r="B205" s="36" t="s">
        <v>258</v>
      </c>
    </row>
    <row r="206" spans="1:2" x14ac:dyDescent="0.4">
      <c r="A206" s="36">
        <v>6130</v>
      </c>
      <c r="B206" s="36" t="s">
        <v>259</v>
      </c>
    </row>
    <row r="207" spans="1:2" x14ac:dyDescent="0.4">
      <c r="A207" s="36">
        <v>6140</v>
      </c>
      <c r="B207" s="36" t="s">
        <v>260</v>
      </c>
    </row>
    <row r="208" spans="1:2" x14ac:dyDescent="0.4">
      <c r="A208" s="36">
        <v>6150</v>
      </c>
      <c r="B208" s="36" t="s">
        <v>261</v>
      </c>
    </row>
    <row r="209" spans="1:2" x14ac:dyDescent="0.4">
      <c r="A209" s="36">
        <v>6160</v>
      </c>
      <c r="B209" s="36" t="s">
        <v>262</v>
      </c>
    </row>
    <row r="210" spans="1:2" x14ac:dyDescent="0.4">
      <c r="A210" s="36">
        <v>6170</v>
      </c>
      <c r="B210" s="36" t="s">
        <v>263</v>
      </c>
    </row>
    <row r="211" spans="1:2" x14ac:dyDescent="0.4">
      <c r="A211" s="36">
        <v>6180</v>
      </c>
      <c r="B211" s="36" t="s">
        <v>264</v>
      </c>
    </row>
    <row r="212" spans="1:2" x14ac:dyDescent="0.4">
      <c r="A212" s="36">
        <v>6190</v>
      </c>
      <c r="B212" s="36" t="s">
        <v>265</v>
      </c>
    </row>
    <row r="213" spans="1:2" x14ac:dyDescent="0.4">
      <c r="A213" s="36">
        <v>6201</v>
      </c>
      <c r="B213" s="36" t="s">
        <v>266</v>
      </c>
    </row>
    <row r="214" spans="1:2" x14ac:dyDescent="0.4">
      <c r="A214" s="36">
        <v>6210</v>
      </c>
      <c r="B214" s="36" t="s">
        <v>267</v>
      </c>
    </row>
    <row r="215" spans="1:2" x14ac:dyDescent="0.4">
      <c r="A215" s="36">
        <v>6220</v>
      </c>
      <c r="B215" s="36" t="s">
        <v>268</v>
      </c>
    </row>
    <row r="216" spans="1:2" x14ac:dyDescent="0.4">
      <c r="A216" s="36">
        <v>6230</v>
      </c>
      <c r="B216" s="36" t="s">
        <v>269</v>
      </c>
    </row>
    <row r="217" spans="1:2" x14ac:dyDescent="0.4">
      <c r="A217" s="36">
        <v>6240</v>
      </c>
      <c r="B217" s="36" t="s">
        <v>270</v>
      </c>
    </row>
    <row r="218" spans="1:2" x14ac:dyDescent="0.4">
      <c r="A218" s="36">
        <v>6250</v>
      </c>
      <c r="B218" s="36" t="s">
        <v>271</v>
      </c>
    </row>
    <row r="219" spans="1:2" x14ac:dyDescent="0.4">
      <c r="A219" s="36">
        <v>6260</v>
      </c>
      <c r="B219" s="36" t="s">
        <v>272</v>
      </c>
    </row>
    <row r="220" spans="1:2" x14ac:dyDescent="0.4">
      <c r="A220" s="36">
        <v>6270</v>
      </c>
      <c r="B220" s="36" t="s">
        <v>273</v>
      </c>
    </row>
    <row r="221" spans="1:2" x14ac:dyDescent="0.4">
      <c r="A221" s="36">
        <v>7000</v>
      </c>
      <c r="B221" s="36" t="s">
        <v>274</v>
      </c>
    </row>
    <row r="222" spans="1:2" x14ac:dyDescent="0.4">
      <c r="A222" s="36">
        <v>7010</v>
      </c>
      <c r="B222" s="36" t="s">
        <v>275</v>
      </c>
    </row>
    <row r="223" spans="1:2" x14ac:dyDescent="0.4">
      <c r="A223" s="36">
        <v>7020</v>
      </c>
      <c r="B223" s="36" t="s">
        <v>276</v>
      </c>
    </row>
    <row r="224" spans="1:2" x14ac:dyDescent="0.4">
      <c r="A224" s="36">
        <v>7030</v>
      </c>
      <c r="B224" s="36" t="s">
        <v>277</v>
      </c>
    </row>
    <row r="225" spans="1:2" x14ac:dyDescent="0.4">
      <c r="A225" s="36">
        <v>7040</v>
      </c>
      <c r="B225" s="36" t="s">
        <v>278</v>
      </c>
    </row>
    <row r="226" spans="1:2" x14ac:dyDescent="0.4">
      <c r="A226" s="36">
        <v>7050</v>
      </c>
      <c r="B226" s="36" t="s">
        <v>279</v>
      </c>
    </row>
    <row r="227" spans="1:2" x14ac:dyDescent="0.4">
      <c r="A227" s="36">
        <v>7060</v>
      </c>
      <c r="B227" s="36" t="s">
        <v>280</v>
      </c>
    </row>
    <row r="228" spans="1:2" x14ac:dyDescent="0.4">
      <c r="A228" s="36">
        <v>7070</v>
      </c>
      <c r="B228" s="36" t="s">
        <v>281</v>
      </c>
    </row>
    <row r="229" spans="1:2" x14ac:dyDescent="0.4">
      <c r="A229" s="36">
        <v>7080</v>
      </c>
      <c r="B229" s="36" t="s">
        <v>282</v>
      </c>
    </row>
    <row r="230" spans="1:2" x14ac:dyDescent="0.4">
      <c r="A230" s="36">
        <v>7090</v>
      </c>
      <c r="B230" s="36" t="s">
        <v>283</v>
      </c>
    </row>
    <row r="231" spans="1:2" x14ac:dyDescent="0.4">
      <c r="A231" s="36">
        <v>7101</v>
      </c>
      <c r="B231" s="36" t="s">
        <v>284</v>
      </c>
    </row>
    <row r="232" spans="1:2" x14ac:dyDescent="0.4">
      <c r="A232" s="36">
        <v>7110</v>
      </c>
      <c r="B232" s="36" t="s">
        <v>285</v>
      </c>
    </row>
    <row r="233" spans="1:2" x14ac:dyDescent="0.4">
      <c r="A233" s="36">
        <v>7120</v>
      </c>
      <c r="B233" s="36" t="s">
        <v>286</v>
      </c>
    </row>
    <row r="234" spans="1:2" x14ac:dyDescent="0.4">
      <c r="A234" s="36">
        <v>7130</v>
      </c>
      <c r="B234" s="36" t="s">
        <v>287</v>
      </c>
    </row>
    <row r="235" spans="1:2" x14ac:dyDescent="0.4">
      <c r="A235" s="36">
        <v>7140</v>
      </c>
      <c r="B235" s="36" t="s">
        <v>288</v>
      </c>
    </row>
    <row r="236" spans="1:2" x14ac:dyDescent="0.4">
      <c r="A236" s="36">
        <v>7150</v>
      </c>
      <c r="B236" s="36" t="s">
        <v>289</v>
      </c>
    </row>
    <row r="237" spans="1:2" x14ac:dyDescent="0.4">
      <c r="A237" s="36">
        <v>7160</v>
      </c>
      <c r="B237" s="36" t="s">
        <v>290</v>
      </c>
    </row>
    <row r="238" spans="1:2" x14ac:dyDescent="0.4">
      <c r="A238" s="36">
        <v>7170</v>
      </c>
      <c r="B238" s="36" t="s">
        <v>291</v>
      </c>
    </row>
    <row r="239" spans="1:2" x14ac:dyDescent="0.4">
      <c r="A239" s="36">
        <v>7180</v>
      </c>
      <c r="B239" s="36" t="s">
        <v>292</v>
      </c>
    </row>
    <row r="240" spans="1:2" x14ac:dyDescent="0.4">
      <c r="A240" s="36">
        <v>7190</v>
      </c>
      <c r="B240" s="36" t="s">
        <v>293</v>
      </c>
    </row>
    <row r="241" spans="1:2" x14ac:dyDescent="0.4">
      <c r="A241" s="36">
        <v>7201</v>
      </c>
      <c r="B241" s="36" t="s">
        <v>294</v>
      </c>
    </row>
    <row r="242" spans="1:2" x14ac:dyDescent="0.4">
      <c r="A242" s="36">
        <v>7210</v>
      </c>
      <c r="B242" s="36" t="s">
        <v>295</v>
      </c>
    </row>
    <row r="243" spans="1:2" x14ac:dyDescent="0.4">
      <c r="A243" s="36">
        <v>7220</v>
      </c>
      <c r="B243" s="36" t="s">
        <v>296</v>
      </c>
    </row>
    <row r="244" spans="1:2" x14ac:dyDescent="0.4">
      <c r="A244" s="36">
        <v>7230</v>
      </c>
      <c r="B244" s="36" t="s">
        <v>297</v>
      </c>
    </row>
    <row r="245" spans="1:2" x14ac:dyDescent="0.4">
      <c r="A245" s="36">
        <v>7240</v>
      </c>
      <c r="B245" s="36" t="s">
        <v>298</v>
      </c>
    </row>
    <row r="246" spans="1:2" x14ac:dyDescent="0.4">
      <c r="A246" s="36">
        <v>7250</v>
      </c>
      <c r="B246" s="36" t="s">
        <v>299</v>
      </c>
    </row>
    <row r="247" spans="1:2" x14ac:dyDescent="0.4">
      <c r="A247" s="36">
        <v>7260</v>
      </c>
      <c r="B247" s="36" t="s">
        <v>300</v>
      </c>
    </row>
    <row r="248" spans="1:2" x14ac:dyDescent="0.4">
      <c r="A248" s="36">
        <v>7270</v>
      </c>
      <c r="B248" s="36" t="s">
        <v>301</v>
      </c>
    </row>
    <row r="249" spans="1:2" x14ac:dyDescent="0.4">
      <c r="A249" s="36">
        <v>8000</v>
      </c>
      <c r="B249" s="36" t="s">
        <v>302</v>
      </c>
    </row>
    <row r="250" spans="1:2" x14ac:dyDescent="0.4">
      <c r="A250" s="36">
        <v>8001</v>
      </c>
      <c r="B250" s="36" t="s">
        <v>303</v>
      </c>
    </row>
    <row r="251" spans="1:2" x14ac:dyDescent="0.4">
      <c r="A251" s="36">
        <v>8010</v>
      </c>
      <c r="B251" s="36" t="s">
        <v>304</v>
      </c>
    </row>
    <row r="252" spans="1:2" x14ac:dyDescent="0.4">
      <c r="A252" s="36">
        <v>8020</v>
      </c>
      <c r="B252" s="36" t="s">
        <v>305</v>
      </c>
    </row>
    <row r="253" spans="1:2" x14ac:dyDescent="0.4">
      <c r="A253" s="36">
        <v>8030</v>
      </c>
      <c r="B253" s="36" t="s">
        <v>306</v>
      </c>
    </row>
    <row r="254" spans="1:2" x14ac:dyDescent="0.4">
      <c r="A254" s="36">
        <v>8040</v>
      </c>
      <c r="B254" s="36" t="s">
        <v>307</v>
      </c>
    </row>
    <row r="255" spans="1:2" x14ac:dyDescent="0.4">
      <c r="A255" s="36">
        <v>8050</v>
      </c>
      <c r="B255" s="36" t="s">
        <v>308</v>
      </c>
    </row>
    <row r="256" spans="1:2" x14ac:dyDescent="0.4">
      <c r="A256" s="36">
        <v>8060</v>
      </c>
      <c r="B256" s="36" t="s">
        <v>309</v>
      </c>
    </row>
    <row r="257" spans="1:2" x14ac:dyDescent="0.4">
      <c r="A257" s="36">
        <v>8070</v>
      </c>
      <c r="B257" s="36" t="s">
        <v>310</v>
      </c>
    </row>
    <row r="258" spans="1:2" x14ac:dyDescent="0.4">
      <c r="A258" s="36">
        <v>8080</v>
      </c>
      <c r="B258" s="36" t="s">
        <v>311</v>
      </c>
    </row>
    <row r="259" spans="1:2" x14ac:dyDescent="0.4">
      <c r="A259" s="36">
        <v>8090</v>
      </c>
      <c r="B259" s="36" t="s">
        <v>312</v>
      </c>
    </row>
    <row r="260" spans="1:2" x14ac:dyDescent="0.4">
      <c r="A260" s="36">
        <v>8101</v>
      </c>
      <c r="B260" s="36" t="s">
        <v>313</v>
      </c>
    </row>
    <row r="261" spans="1:2" x14ac:dyDescent="0.4">
      <c r="A261" s="36">
        <v>8110</v>
      </c>
      <c r="B261" s="36" t="s">
        <v>314</v>
      </c>
    </row>
    <row r="262" spans="1:2" x14ac:dyDescent="0.4">
      <c r="A262" s="36">
        <v>8120</v>
      </c>
      <c r="B262" s="36" t="s">
        <v>315</v>
      </c>
    </row>
    <row r="263" spans="1:2" x14ac:dyDescent="0.4">
      <c r="A263" s="36">
        <v>8130</v>
      </c>
      <c r="B263" s="36" t="s">
        <v>316</v>
      </c>
    </row>
    <row r="264" spans="1:2" x14ac:dyDescent="0.4">
      <c r="A264" s="36">
        <v>8140</v>
      </c>
      <c r="B264" s="36" t="s">
        <v>317</v>
      </c>
    </row>
    <row r="265" spans="1:2" x14ac:dyDescent="0.4">
      <c r="A265" s="36">
        <v>8150</v>
      </c>
      <c r="B265" s="36" t="s">
        <v>318</v>
      </c>
    </row>
    <row r="266" spans="1:2" x14ac:dyDescent="0.4">
      <c r="A266" s="36">
        <v>8160</v>
      </c>
      <c r="B266" s="36" t="s">
        <v>319</v>
      </c>
    </row>
    <row r="267" spans="1:2" x14ac:dyDescent="0.4">
      <c r="A267" s="36">
        <v>8170</v>
      </c>
      <c r="B267" s="36" t="s">
        <v>320</v>
      </c>
    </row>
    <row r="268" spans="1:2" x14ac:dyDescent="0.4">
      <c r="A268" s="36">
        <v>8180</v>
      </c>
      <c r="B268" s="36" t="s">
        <v>321</v>
      </c>
    </row>
    <row r="269" spans="1:2" x14ac:dyDescent="0.4">
      <c r="A269" s="36">
        <v>8190</v>
      </c>
      <c r="B269" s="36" t="s">
        <v>322</v>
      </c>
    </row>
    <row r="270" spans="1:2" x14ac:dyDescent="0.4">
      <c r="A270" s="36">
        <v>8201</v>
      </c>
      <c r="B270" s="36" t="s">
        <v>323</v>
      </c>
    </row>
    <row r="271" spans="1:2" x14ac:dyDescent="0.4">
      <c r="A271" s="36">
        <v>8210</v>
      </c>
      <c r="B271" s="36" t="s">
        <v>324</v>
      </c>
    </row>
    <row r="272" spans="1:2" x14ac:dyDescent="0.4">
      <c r="A272" s="36">
        <v>8220</v>
      </c>
      <c r="B272" s="36" t="s">
        <v>325</v>
      </c>
    </row>
    <row r="273" spans="1:2" x14ac:dyDescent="0.4">
      <c r="A273" s="36">
        <v>8230</v>
      </c>
      <c r="B273" s="36" t="s">
        <v>326</v>
      </c>
    </row>
    <row r="274" spans="1:2" x14ac:dyDescent="0.4">
      <c r="A274" s="36">
        <v>8240</v>
      </c>
      <c r="B274" s="36" t="s">
        <v>327</v>
      </c>
    </row>
    <row r="275" spans="1:2" x14ac:dyDescent="0.4">
      <c r="A275" s="36">
        <v>8250</v>
      </c>
      <c r="B275" s="36" t="s">
        <v>328</v>
      </c>
    </row>
    <row r="276" spans="1:2" x14ac:dyDescent="0.4">
      <c r="A276" s="36">
        <v>8260</v>
      </c>
      <c r="B276" s="36" t="s">
        <v>329</v>
      </c>
    </row>
    <row r="277" spans="1:2" x14ac:dyDescent="0.4">
      <c r="A277" s="36">
        <v>8270</v>
      </c>
      <c r="B277" s="36" t="s">
        <v>330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作成シート</vt:lpstr>
      <vt:lpstr>工種</vt:lpstr>
      <vt:lpstr>記入例!Print_Area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soumu08</dc:creator>
  <cp:lastModifiedBy>soumu 02</cp:lastModifiedBy>
  <cp:lastPrinted>2025-01-30T01:31:37Z</cp:lastPrinted>
  <dcterms:created xsi:type="dcterms:W3CDTF">2019-03-14T07:24:07Z</dcterms:created>
  <dcterms:modified xsi:type="dcterms:W3CDTF">2025-01-30T02:24:14Z</dcterms:modified>
</cp:coreProperties>
</file>